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KELLY FAMILY SUPERANNUTION\2022\Working Papers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7" i="1" l="1"/>
  <c r="C20" i="1"/>
  <c r="C24" i="1" s="1"/>
  <c r="C9" i="1" l="1"/>
  <c r="C13" i="1" l="1"/>
</calcChain>
</file>

<file path=xl/sharedStrings.xml><?xml version="1.0" encoding="utf-8"?>
<sst xmlns="http://schemas.openxmlformats.org/spreadsheetml/2006/main" count="13" uniqueCount="8">
  <si>
    <t>Net Assets</t>
  </si>
  <si>
    <t>Total Units Held</t>
  </si>
  <si>
    <t>Price Per Unit</t>
  </si>
  <si>
    <t>Units Held</t>
  </si>
  <si>
    <t>TOTAL MARKET VALUE</t>
  </si>
  <si>
    <t>End of year Valuations</t>
  </si>
  <si>
    <t>Esplanade Central Unit Trust</t>
  </si>
  <si>
    <t>TBL Unit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</si>
</sst>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00_-;\-* #,##0.00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43" fontId="0" fillId="0" borderId="0" xfId="1" applyFont="1"/>
    <xf numFmtId="0" fontId="3" fillId="0" borderId="0" xfId="0" applyFont="1"/>
    <xf numFmtId="164" fontId="2" fillId="0" borderId="0" xfId="1" applyNumberFormat="1" applyFont="1"/>
    <xf numFmtId="43" fontId="2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4"/>
  <sheetViews>
    <sheetView tabSelected="1" workbookViewId="0">
      <selection activeCell="C18" sqref="C18"/>
    </sheetView>
  </sheetViews>
  <sheetFormatPr defaultRowHeight="15" x14ac:dyDescent="0.25"/>
  <cols>
    <col min="1" max="1" width="16.5703125" customWidth="1"/>
    <col min="2" max="2" width="14.7109375" customWidth="1"/>
    <col min="3" max="3" width="13.7109375" bestFit="1" customWidth="1"/>
    <col min="6" max="6" width="11.5703125" bestFit="1" customWidth="1"/>
  </cols>
  <sheetData>
    <row r="2" spans="1:3" x14ac:dyDescent="0.25">
      <c r="A2" s="1" t="s">
        <v>5</v>
      </c>
    </row>
    <row r="4" spans="1:3" x14ac:dyDescent="0.25">
      <c r="A4" s="3" t="s">
        <v>6</v>
      </c>
    </row>
    <row r="6" spans="1:3" x14ac:dyDescent="0.25">
      <c r="A6" t="s">
        <v>0</v>
      </c>
      <c r="C6" s="2">
        <v>6612215.7599999998</v>
      </c>
    </row>
    <row r="7" spans="1:3" x14ac:dyDescent="0.25">
      <c r="A7" t="s">
        <v>1</v>
      </c>
      <c r="C7" s="2">
        <f>20+42804+184578+186000+23300</f>
        <v>436702</v>
      </c>
    </row>
    <row r="8" spans="1:3" x14ac:dyDescent="0.25">
      <c r="C8" s="2"/>
    </row>
    <row r="9" spans="1:3" x14ac:dyDescent="0.25">
      <c r="A9" s="1" t="s">
        <v>2</v>
      </c>
      <c r="B9" s="1"/>
      <c r="C9" s="4">
        <f>+C6/C7</f>
        <v>15.141253669550402</v>
      </c>
    </row>
    <row r="10" spans="1:3" x14ac:dyDescent="0.25">
      <c r="C10" s="2"/>
    </row>
    <row r="11" spans="1:3" x14ac:dyDescent="0.25">
      <c r="A11" t="s">
        <v>3</v>
      </c>
      <c r="C11" s="2">
        <v>218351</v>
      </c>
    </row>
    <row r="12" spans="1:3" x14ac:dyDescent="0.25">
      <c r="C12" s="2"/>
    </row>
    <row r="13" spans="1:3" x14ac:dyDescent="0.25">
      <c r="A13" s="1" t="s">
        <v>4</v>
      </c>
      <c r="B13" s="1"/>
      <c r="C13" s="5">
        <f>+C9*C11</f>
        <v>3306107.88</v>
      </c>
    </row>
    <row r="15" spans="1:3" x14ac:dyDescent="0.25">
      <c r="A15" s="3" t="s">
        <v>7</v>
      </c>
    </row>
    <row r="17" spans="1:3" x14ac:dyDescent="0.25">
      <c r="A17" t="s">
        <v>0</v>
      </c>
      <c r="C17" s="2">
        <v>2311769.0499999998</v>
      </c>
    </row>
    <row r="18" spans="1:3" x14ac:dyDescent="0.25">
      <c r="A18" t="s">
        <v>1</v>
      </c>
      <c r="C18" s="2">
        <v>2069484</v>
      </c>
    </row>
    <row r="19" spans="1:3" x14ac:dyDescent="0.25">
      <c r="C19" s="2"/>
    </row>
    <row r="20" spans="1:3" x14ac:dyDescent="0.25">
      <c r="A20" s="1" t="s">
        <v>2</v>
      </c>
      <c r="B20" s="1"/>
      <c r="C20" s="4">
        <f>+C17/C18</f>
        <v>1.1170751018128189</v>
      </c>
    </row>
    <row r="21" spans="1:3" x14ac:dyDescent="0.25">
      <c r="C21" s="2"/>
    </row>
    <row r="22" spans="1:3" x14ac:dyDescent="0.25">
      <c r="A22" t="s">
        <v>3</v>
      </c>
      <c r="C22" s="2">
        <f>461371+56000</f>
        <v>517371</v>
      </c>
    </row>
    <row r="23" spans="1:3" x14ac:dyDescent="0.25">
      <c r="C23" s="2"/>
    </row>
    <row r="24" spans="1:3" x14ac:dyDescent="0.25">
      <c r="A24" s="1" t="s">
        <v>4</v>
      </c>
      <c r="B24" s="1"/>
      <c r="C24" s="5">
        <f>+C20*C22</f>
        <v>577942.26249999995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Ian Lintag</cp:lastModifiedBy>
  <dcterms:created xsi:type="dcterms:W3CDTF">2016-03-28T23:05:21Z</dcterms:created>
  <dcterms:modified xsi:type="dcterms:W3CDTF">2023-02-07T03:20:44Z</dcterms:modified>
</cp:coreProperties>
</file>