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ZA Clients\ZandaSuperannuationFund\2018\"/>
    </mc:Choice>
  </mc:AlternateContent>
  <xr:revisionPtr revIDLastSave="0" documentId="14_{D8B46822-9538-44CB-8255-F7B15CE1333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I18" i="1" l="1"/>
  <c r="I17" i="1"/>
  <c r="I13" i="1"/>
  <c r="D11" i="1" l="1"/>
  <c r="D14" i="1"/>
  <c r="D9" i="1" l="1"/>
  <c r="D12" i="1" l="1"/>
  <c r="F20" i="1" l="1"/>
  <c r="E20" i="1"/>
  <c r="D18" i="1"/>
  <c r="H18" i="1" s="1"/>
  <c r="D17" i="1" l="1"/>
  <c r="H17" i="1" s="1"/>
  <c r="H12" i="1"/>
  <c r="I12" i="1" s="1"/>
  <c r="D6" i="1"/>
  <c r="H6" i="1" s="1"/>
  <c r="I6" i="1" s="1"/>
  <c r="D7" i="1"/>
  <c r="H7" i="1" s="1"/>
  <c r="I7" i="1" s="1"/>
  <c r="H9" i="1"/>
  <c r="I9" i="1" s="1"/>
  <c r="D10" i="1"/>
  <c r="H10" i="1" s="1"/>
  <c r="I10" i="1" s="1"/>
  <c r="D8" i="1"/>
  <c r="H8" i="1" s="1"/>
  <c r="I8" i="1" s="1"/>
  <c r="D13" i="1"/>
  <c r="H13" i="1" s="1"/>
  <c r="D15" i="1"/>
  <c r="H15" i="1" s="1"/>
  <c r="I15" i="1" s="1"/>
  <c r="D16" i="1"/>
  <c r="H16" i="1" s="1"/>
  <c r="I16" i="1" s="1"/>
  <c r="H14" i="1" l="1"/>
  <c r="I14" i="1" s="1"/>
  <c r="H11" i="1"/>
  <c r="I11" i="1" s="1"/>
  <c r="D20" i="1"/>
  <c r="I20" i="1" l="1"/>
  <c r="H20" i="1"/>
</calcChain>
</file>

<file path=xl/sharedStrings.xml><?xml version="1.0" encoding="utf-8"?>
<sst xmlns="http://schemas.openxmlformats.org/spreadsheetml/2006/main" count="62" uniqueCount="28">
  <si>
    <t>Stock</t>
  </si>
  <si>
    <t xml:space="preserve">No of </t>
  </si>
  <si>
    <t>Shares</t>
  </si>
  <si>
    <t>Cost</t>
  </si>
  <si>
    <t>Incr Value</t>
  </si>
  <si>
    <t>B/f</t>
  </si>
  <si>
    <t>Increase</t>
  </si>
  <si>
    <t xml:space="preserve">Unit </t>
  </si>
  <si>
    <t>Price</t>
  </si>
  <si>
    <t xml:space="preserve">Market </t>
  </si>
  <si>
    <t>Value</t>
  </si>
  <si>
    <t>WOW</t>
  </si>
  <si>
    <t xml:space="preserve"> </t>
  </si>
  <si>
    <t xml:space="preserve">ANZ </t>
  </si>
  <si>
    <t>BHP</t>
  </si>
  <si>
    <t>CBA</t>
  </si>
  <si>
    <t>NAB</t>
  </si>
  <si>
    <t>Pipers</t>
  </si>
  <si>
    <t>Suncorp</t>
  </si>
  <si>
    <t>Virgin</t>
  </si>
  <si>
    <t>SCA Prop</t>
  </si>
  <si>
    <t>Not able to find</t>
  </si>
  <si>
    <t>MV</t>
  </si>
  <si>
    <t>on GL</t>
  </si>
  <si>
    <t>Market Value Calculations - Zanda Super Fund 30-6-2018</t>
  </si>
  <si>
    <t xml:space="preserve">CYGB </t>
  </si>
  <si>
    <t>Sold</t>
  </si>
  <si>
    <t>less virgin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</si>
</sst>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0" fontId="1" fillId="0" borderId="0" xfId="0" applyFont="1"/>
    <xf numFmtId="0" fontId="4" fillId="0" borderId="0" xfId="0" applyFont="1"/>
    <xf numFmtId="2" fontId="1" fillId="0" borderId="0" xfId="0" applyNumberFormat="1" applyFont="1"/>
    <xf numFmtId="2" fontId="4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H23" sqref="H23"/>
    </sheetView>
  </sheetViews>
  <sheetFormatPr defaultRowHeight="12.75" x14ac:dyDescent="0.2"/>
  <cols>
    <col min="4" max="4" width="12.42578125" customWidth="1"/>
    <col min="5" max="5" width="12.5703125" customWidth="1"/>
    <col min="7" max="7" width="1.5703125" customWidth="1"/>
    <col min="8" max="8" width="14.140625" customWidth="1"/>
    <col min="9" max="9" width="10.7109375" style="11" customWidth="1"/>
  </cols>
  <sheetData>
    <row r="1" spans="1:17" x14ac:dyDescent="0.2">
      <c r="A1" s="2" t="s">
        <v>24</v>
      </c>
      <c r="B1" s="2"/>
      <c r="C1" s="2"/>
      <c r="D1" s="2"/>
      <c r="E1" s="2"/>
      <c r="F1" s="2"/>
    </row>
    <row r="3" spans="1:17" x14ac:dyDescent="0.2">
      <c r="A3" s="1" t="s">
        <v>0</v>
      </c>
      <c r="B3" s="1" t="s">
        <v>1</v>
      </c>
      <c r="C3" s="1" t="s">
        <v>7</v>
      </c>
      <c r="D3" s="1" t="s">
        <v>9</v>
      </c>
      <c r="E3" s="1" t="s">
        <v>3</v>
      </c>
      <c r="F3" s="1" t="s">
        <v>4</v>
      </c>
      <c r="G3" s="1"/>
      <c r="H3" s="1" t="s">
        <v>6</v>
      </c>
      <c r="I3" s="12" t="s">
        <v>22</v>
      </c>
    </row>
    <row r="4" spans="1:17" x14ac:dyDescent="0.2">
      <c r="A4" s="1"/>
      <c r="B4" s="1" t="s">
        <v>2</v>
      </c>
      <c r="C4" s="1" t="s">
        <v>8</v>
      </c>
      <c r="D4" s="4" t="s">
        <v>10</v>
      </c>
      <c r="E4" s="1"/>
      <c r="F4" s="1" t="s">
        <v>5</v>
      </c>
      <c r="G4" s="1"/>
      <c r="H4" s="1"/>
      <c r="I4" s="12" t="s">
        <v>23</v>
      </c>
    </row>
    <row r="6" spans="1:17" x14ac:dyDescent="0.2">
      <c r="A6" t="s">
        <v>13</v>
      </c>
      <c r="B6">
        <v>212</v>
      </c>
      <c r="C6" s="3">
        <v>28.24</v>
      </c>
      <c r="D6" s="3">
        <f>+B6*C6</f>
        <v>5986.88</v>
      </c>
      <c r="E6" s="3">
        <v>5681</v>
      </c>
      <c r="F6" s="3">
        <v>407.64</v>
      </c>
      <c r="H6" s="3">
        <f>+D6-E6-F6</f>
        <v>-101.75999999999988</v>
      </c>
      <c r="I6" s="13">
        <f>SUM(E6:H6)</f>
        <v>5986.88</v>
      </c>
      <c r="J6" t="s">
        <v>12</v>
      </c>
      <c r="M6" t="s">
        <v>12</v>
      </c>
    </row>
    <row r="7" spans="1:17" x14ac:dyDescent="0.2">
      <c r="A7" t="s">
        <v>14</v>
      </c>
      <c r="B7">
        <v>161</v>
      </c>
      <c r="C7" s="7">
        <v>33.909999999999997</v>
      </c>
      <c r="D7" s="3">
        <f t="shared" ref="D7:D17" si="0">+B7*C7</f>
        <v>5459.5099999999993</v>
      </c>
      <c r="E7" s="3">
        <v>6006</v>
      </c>
      <c r="F7" s="3">
        <v>-2257.92</v>
      </c>
      <c r="H7" s="3">
        <f t="shared" ref="H7:H17" si="1">+D7-E7-F7</f>
        <v>1711.4299999999994</v>
      </c>
      <c r="I7" s="13">
        <f t="shared" ref="I7:I18" si="2">SUM(E7:H7)</f>
        <v>5459.5099999999993</v>
      </c>
      <c r="J7" t="s">
        <v>12</v>
      </c>
      <c r="M7" t="s">
        <v>12</v>
      </c>
    </row>
    <row r="8" spans="1:17" x14ac:dyDescent="0.2">
      <c r="A8" t="s">
        <v>11</v>
      </c>
      <c r="B8">
        <v>993</v>
      </c>
      <c r="C8" s="7">
        <v>30.52</v>
      </c>
      <c r="D8" s="3">
        <f t="shared" si="0"/>
        <v>30306.36</v>
      </c>
      <c r="E8" s="3">
        <v>16856.07</v>
      </c>
      <c r="F8" s="3">
        <v>8090.25</v>
      </c>
      <c r="H8" s="3">
        <f t="shared" si="1"/>
        <v>5360.0400000000009</v>
      </c>
      <c r="I8" s="13">
        <f t="shared" si="2"/>
        <v>30306.36</v>
      </c>
      <c r="M8" t="s">
        <v>12</v>
      </c>
    </row>
    <row r="9" spans="1:17" x14ac:dyDescent="0.2">
      <c r="A9" t="s">
        <v>15</v>
      </c>
      <c r="B9">
        <v>171</v>
      </c>
      <c r="C9" s="7">
        <v>72.87</v>
      </c>
      <c r="D9" s="3">
        <f t="shared" si="0"/>
        <v>12460.77</v>
      </c>
      <c r="E9" s="3">
        <v>9658.31</v>
      </c>
      <c r="F9" s="3">
        <v>4463.51</v>
      </c>
      <c r="G9" t="s">
        <v>12</v>
      </c>
      <c r="H9" s="3">
        <f t="shared" si="1"/>
        <v>-1661.0499999999993</v>
      </c>
      <c r="I9" s="13">
        <f t="shared" si="2"/>
        <v>12460.77</v>
      </c>
      <c r="M9" t="s">
        <v>12</v>
      </c>
    </row>
    <row r="10" spans="1:17" x14ac:dyDescent="0.2">
      <c r="A10" t="s">
        <v>19</v>
      </c>
      <c r="B10">
        <v>0</v>
      </c>
      <c r="C10" s="7">
        <v>0</v>
      </c>
      <c r="D10" s="3">
        <f t="shared" si="0"/>
        <v>0</v>
      </c>
      <c r="E10" s="3">
        <v>0</v>
      </c>
      <c r="F10" s="3">
        <v>0</v>
      </c>
      <c r="H10" s="3">
        <f t="shared" si="1"/>
        <v>0</v>
      </c>
      <c r="I10" s="13">
        <f t="shared" si="2"/>
        <v>0</v>
      </c>
      <c r="J10" t="s">
        <v>26</v>
      </c>
      <c r="M10" t="s">
        <v>12</v>
      </c>
    </row>
    <row r="11" spans="1:17" x14ac:dyDescent="0.2">
      <c r="A11" s="5" t="s">
        <v>25</v>
      </c>
      <c r="B11">
        <v>164</v>
      </c>
      <c r="C11" s="7">
        <v>5.63</v>
      </c>
      <c r="D11" s="3">
        <f t="shared" si="0"/>
        <v>923.31999999999994</v>
      </c>
      <c r="E11" s="3">
        <v>657.64</v>
      </c>
      <c r="F11" s="3">
        <v>0</v>
      </c>
      <c r="H11" s="3">
        <f t="shared" si="1"/>
        <v>265.67999999999995</v>
      </c>
      <c r="I11" s="13">
        <f t="shared" si="2"/>
        <v>923.31999999999994</v>
      </c>
      <c r="M11" t="s">
        <v>12</v>
      </c>
    </row>
    <row r="12" spans="1:17" x14ac:dyDescent="0.2">
      <c r="A12" t="s">
        <v>16</v>
      </c>
      <c r="B12">
        <v>752</v>
      </c>
      <c r="C12" s="7">
        <v>27.41</v>
      </c>
      <c r="D12" s="3">
        <f t="shared" si="0"/>
        <v>20612.32</v>
      </c>
      <c r="E12" s="3">
        <v>18880.37</v>
      </c>
      <c r="F12" s="3">
        <v>2741.61</v>
      </c>
      <c r="H12" s="3">
        <f t="shared" si="1"/>
        <v>-1009.6599999999994</v>
      </c>
      <c r="I12" s="13">
        <f t="shared" si="2"/>
        <v>20612.32</v>
      </c>
      <c r="M12" t="s">
        <v>12</v>
      </c>
      <c r="O12" t="s">
        <v>12</v>
      </c>
      <c r="Q12" t="s">
        <v>12</v>
      </c>
    </row>
    <row r="13" spans="1:17" x14ac:dyDescent="0.2">
      <c r="A13" s="5" t="s">
        <v>12</v>
      </c>
      <c r="B13">
        <v>0</v>
      </c>
      <c r="C13" s="7">
        <v>0</v>
      </c>
      <c r="D13" s="3">
        <f t="shared" si="0"/>
        <v>0</v>
      </c>
      <c r="E13" s="3">
        <v>0</v>
      </c>
      <c r="F13" s="3">
        <v>0</v>
      </c>
      <c r="H13" s="3">
        <f t="shared" si="1"/>
        <v>0</v>
      </c>
      <c r="I13" s="13">
        <f t="shared" si="2"/>
        <v>0</v>
      </c>
      <c r="M13" t="s">
        <v>12</v>
      </c>
      <c r="O13" t="s">
        <v>12</v>
      </c>
      <c r="Q13" t="s">
        <v>12</v>
      </c>
    </row>
    <row r="14" spans="1:17" x14ac:dyDescent="0.2">
      <c r="A14" t="s">
        <v>20</v>
      </c>
      <c r="B14">
        <v>160</v>
      </c>
      <c r="C14" s="7">
        <v>2.4900000000000002</v>
      </c>
      <c r="D14" s="3">
        <f t="shared" si="0"/>
        <v>398.40000000000003</v>
      </c>
      <c r="E14" s="3">
        <v>230</v>
      </c>
      <c r="F14" s="3">
        <v>120.4</v>
      </c>
      <c r="G14" s="3">
        <v>0</v>
      </c>
      <c r="H14" s="3">
        <f t="shared" si="1"/>
        <v>48.000000000000028</v>
      </c>
      <c r="I14" s="13">
        <f t="shared" si="2"/>
        <v>398.4</v>
      </c>
      <c r="J14" t="s">
        <v>12</v>
      </c>
      <c r="M14" t="s">
        <v>12</v>
      </c>
      <c r="Q14" t="s">
        <v>12</v>
      </c>
    </row>
    <row r="15" spans="1:17" x14ac:dyDescent="0.2">
      <c r="A15" t="s">
        <v>17</v>
      </c>
      <c r="B15">
        <v>1025</v>
      </c>
      <c r="C15" s="6">
        <v>2</v>
      </c>
      <c r="D15" s="3">
        <f t="shared" si="0"/>
        <v>2050</v>
      </c>
      <c r="E15" s="3">
        <v>2890.4</v>
      </c>
      <c r="F15" s="3">
        <v>-840.4</v>
      </c>
      <c r="H15" s="3">
        <f t="shared" si="1"/>
        <v>0</v>
      </c>
      <c r="I15" s="13">
        <f t="shared" si="2"/>
        <v>2050</v>
      </c>
      <c r="J15" s="14" t="s">
        <v>21</v>
      </c>
      <c r="K15" s="15"/>
      <c r="M15" t="s">
        <v>12</v>
      </c>
      <c r="O15" t="s">
        <v>12</v>
      </c>
      <c r="Q15" t="s">
        <v>12</v>
      </c>
    </row>
    <row r="16" spans="1:17" x14ac:dyDescent="0.2">
      <c r="A16" t="s">
        <v>18</v>
      </c>
      <c r="B16">
        <v>3576</v>
      </c>
      <c r="C16" s="7">
        <v>14.59</v>
      </c>
      <c r="D16" s="3">
        <f t="shared" si="0"/>
        <v>52173.84</v>
      </c>
      <c r="E16" s="3">
        <v>44935.06</v>
      </c>
      <c r="F16" s="3">
        <v>7602.73</v>
      </c>
      <c r="H16" s="3">
        <f t="shared" si="1"/>
        <v>-363.95000000000073</v>
      </c>
      <c r="I16" s="13">
        <f t="shared" si="2"/>
        <v>52173.84</v>
      </c>
    </row>
    <row r="17" spans="1:9" x14ac:dyDescent="0.2">
      <c r="A17" t="s">
        <v>12</v>
      </c>
      <c r="B17">
        <v>0</v>
      </c>
      <c r="C17" s="7">
        <v>0</v>
      </c>
      <c r="D17" s="3">
        <f t="shared" si="0"/>
        <v>0</v>
      </c>
      <c r="E17" s="3">
        <v>0</v>
      </c>
      <c r="F17" s="3">
        <v>0</v>
      </c>
      <c r="H17" s="3">
        <f t="shared" si="1"/>
        <v>0</v>
      </c>
      <c r="I17" s="13">
        <f t="shared" si="2"/>
        <v>0</v>
      </c>
    </row>
    <row r="18" spans="1:9" x14ac:dyDescent="0.2">
      <c r="A18" s="5" t="s">
        <v>12</v>
      </c>
      <c r="B18">
        <v>0</v>
      </c>
      <c r="C18" s="7">
        <v>0</v>
      </c>
      <c r="D18" s="3">
        <f t="shared" ref="D18" si="3">+B18*C18</f>
        <v>0</v>
      </c>
      <c r="E18" s="3">
        <v>0</v>
      </c>
      <c r="F18" s="3">
        <v>0</v>
      </c>
      <c r="H18" s="3">
        <f t="shared" ref="H18" si="4">+D18-E18-F18</f>
        <v>0</v>
      </c>
      <c r="I18" s="13">
        <f t="shared" si="2"/>
        <v>0</v>
      </c>
    </row>
    <row r="19" spans="1:9" x14ac:dyDescent="0.2">
      <c r="H19" s="3"/>
    </row>
    <row r="20" spans="1:9" x14ac:dyDescent="0.2">
      <c r="D20" s="9">
        <f>SUM(D6:D18)</f>
        <v>130371.4</v>
      </c>
      <c r="E20" s="8">
        <f>SUM(E6:E18)</f>
        <v>105794.85</v>
      </c>
      <c r="F20" s="8">
        <f>SUM(F6:F18)</f>
        <v>20327.82</v>
      </c>
      <c r="H20" s="8">
        <f>SUM(H6:H18)</f>
        <v>4248.7300000000014</v>
      </c>
      <c r="I20" s="10">
        <f>SUM(I6:I18)</f>
        <v>130371.4</v>
      </c>
    </row>
    <row r="21" spans="1:9" x14ac:dyDescent="0.2">
      <c r="A21" t="s">
        <v>12</v>
      </c>
      <c r="B21" t="s">
        <v>12</v>
      </c>
      <c r="C21" t="s">
        <v>12</v>
      </c>
    </row>
    <row r="22" spans="1:9" x14ac:dyDescent="0.2">
      <c r="A22" t="s">
        <v>12</v>
      </c>
      <c r="E22" t="s">
        <v>27</v>
      </c>
      <c r="H22">
        <v>133.6</v>
      </c>
    </row>
    <row r="23" spans="1:9" x14ac:dyDescent="0.2">
      <c r="A23" t="s">
        <v>12</v>
      </c>
      <c r="B23" t="s">
        <v>12</v>
      </c>
      <c r="E23" t="s">
        <v>12</v>
      </c>
      <c r="F23" t="s">
        <v>12</v>
      </c>
      <c r="H23" t="s">
        <v>12</v>
      </c>
    </row>
    <row r="24" spans="1:9" x14ac:dyDescent="0.2">
      <c r="H24" s="3">
        <f>+H20+H22</f>
        <v>4382.3300000000017</v>
      </c>
    </row>
    <row r="25" spans="1:9" x14ac:dyDescent="0.2">
      <c r="A25" t="s">
        <v>12</v>
      </c>
      <c r="E25" t="s">
        <v>12</v>
      </c>
    </row>
  </sheetData>
  <mergeCells count="1">
    <mergeCell ref="J15:K15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awz</dc:creator>
  <cp:lastModifiedBy>Pro</cp:lastModifiedBy>
  <cp:lastPrinted>2020-04-30T02:29:16Z</cp:lastPrinted>
  <dcterms:created xsi:type="dcterms:W3CDTF">2006-05-10T14:07:33Z</dcterms:created>
  <dcterms:modified xsi:type="dcterms:W3CDTF">2020-04-30T02:39:18Z</dcterms:modified>
</cp:coreProperties>
</file>