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visionaryadvisors.sharepoint.com/sites/Clients/Shared Documents/KARM0107 - Realty Partners Superannuation Fund/YE 2020/Compliance &amp; WP/EOY/Workpapers/2020 Fileinvite documents/"/>
    </mc:Choice>
  </mc:AlternateContent>
  <xr:revisionPtr revIDLastSave="15" documentId="13_ncr:1_{F725B410-818D-4285-AB9F-E6106C5D2702}" xr6:coauthVersionLast="46" xr6:coauthVersionMax="46" xr10:uidLastSave="{A95FD37E-CBC7-472A-A9FD-97D676FFC007}"/>
  <bookViews>
    <workbookView xWindow="-120" yWindow="-120" windowWidth="29040" windowHeight="15840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4" i="1" l="1"/>
  <c r="D98" i="1" l="1"/>
  <c r="C134" i="1" l="1"/>
  <c r="K134" i="1"/>
  <c r="K98" i="1" l="1"/>
  <c r="C91" i="1"/>
  <c r="C54" i="1" l="1"/>
  <c r="C10" i="1" l="1"/>
  <c r="O134" i="1" l="1"/>
  <c r="S134" i="1" l="1"/>
  <c r="R134" i="1"/>
  <c r="Q134" i="1"/>
  <c r="P134" i="1"/>
  <c r="N134" i="1"/>
  <c r="M134" i="1"/>
  <c r="L134" i="1"/>
  <c r="F134" i="1"/>
  <c r="E134" i="1"/>
  <c r="D134" i="1"/>
  <c r="S98" i="1"/>
  <c r="F98" i="1"/>
  <c r="E98" i="1"/>
  <c r="D61" i="1"/>
  <c r="E25" i="1"/>
  <c r="D25" i="1"/>
  <c r="Q98" i="1" l="1"/>
  <c r="C123" i="1" l="1"/>
  <c r="M98" i="1" l="1"/>
  <c r="L98" i="1"/>
  <c r="C98" i="1"/>
  <c r="M25" i="1" l="1"/>
  <c r="F25" i="1"/>
  <c r="K91" i="1" l="1"/>
  <c r="C83" i="1"/>
  <c r="K25" i="1" l="1"/>
  <c r="Q25" i="1"/>
  <c r="C17" i="1" l="1"/>
  <c r="K10" i="1" l="1"/>
  <c r="S25" i="1" l="1"/>
  <c r="N98" i="1"/>
  <c r="E61" i="1" l="1"/>
  <c r="F61" i="1"/>
  <c r="K123" i="1" l="1"/>
  <c r="R61" i="1" l="1"/>
  <c r="O98" i="1" l="1"/>
  <c r="R98" i="1"/>
  <c r="Q61" i="1"/>
  <c r="N25" i="1" l="1"/>
  <c r="L25" i="1"/>
  <c r="K17" i="1"/>
  <c r="K116" i="1" l="1"/>
  <c r="C116" i="1"/>
  <c r="G98" i="1" l="1"/>
  <c r="K83" i="1" l="1"/>
  <c r="L61" i="1" l="1"/>
  <c r="S61" i="1"/>
  <c r="K54" i="1" l="1"/>
  <c r="K44" i="1" l="1"/>
  <c r="R25" i="1" l="1"/>
  <c r="P98" i="1" l="1"/>
  <c r="O61" i="1" l="1"/>
  <c r="N61" i="1"/>
  <c r="M61" i="1"/>
  <c r="K61" i="1" l="1"/>
  <c r="C61" i="1"/>
  <c r="C44" i="1" l="1"/>
  <c r="G61" i="1" l="1"/>
  <c r="G25" i="1"/>
  <c r="C25" i="1" l="1"/>
</calcChain>
</file>

<file path=xl/sharedStrings.xml><?xml version="1.0" encoding="utf-8"?>
<sst xmlns="http://schemas.openxmlformats.org/spreadsheetml/2006/main" count="222" uniqueCount="95">
  <si>
    <t>SUPERFUND</t>
  </si>
  <si>
    <t>INCOME</t>
  </si>
  <si>
    <t>INTEREST</t>
  </si>
  <si>
    <t>EXPENSES</t>
  </si>
  <si>
    <t>RENT</t>
  </si>
  <si>
    <t>OTHER</t>
  </si>
  <si>
    <t>262 Maitland Rd</t>
  </si>
  <si>
    <t>res rents</t>
  </si>
  <si>
    <t>com rents</t>
  </si>
  <si>
    <t>interest</t>
  </si>
  <si>
    <t>ACCOUNCT</t>
  </si>
  <si>
    <t>INSURAN</t>
  </si>
  <si>
    <t>PAYG</t>
  </si>
  <si>
    <t>GST</t>
  </si>
  <si>
    <t>Book Balance</t>
  </si>
  <si>
    <t>BALANCE</t>
  </si>
  <si>
    <t>Balance B/F</t>
  </si>
  <si>
    <t>PENSION</t>
  </si>
  <si>
    <t>JK</t>
  </si>
  <si>
    <t>BALANCE B/F</t>
  </si>
  <si>
    <t xml:space="preserve">Balances B/F </t>
  </si>
  <si>
    <t>from Page1</t>
  </si>
  <si>
    <t>ATO</t>
  </si>
  <si>
    <t>Rents</t>
  </si>
  <si>
    <t>Rent 262 Maitl.</t>
  </si>
  <si>
    <t>rents</t>
  </si>
  <si>
    <t>30.Nov</t>
  </si>
  <si>
    <t xml:space="preserve">BALANCE </t>
  </si>
  <si>
    <t>31-Nov</t>
  </si>
  <si>
    <t>PAGE 2</t>
  </si>
  <si>
    <t>PAGE 1</t>
  </si>
  <si>
    <t>SUPER</t>
  </si>
  <si>
    <t>FUND</t>
  </si>
  <si>
    <t xml:space="preserve">  </t>
  </si>
  <si>
    <t>rent 262 Maitland</t>
  </si>
  <si>
    <t>ACCOUNTING</t>
  </si>
  <si>
    <t>INSURANCE</t>
  </si>
  <si>
    <t>PAGE 3</t>
  </si>
  <si>
    <t>31-Mar rents 262 Mait</t>
  </si>
  <si>
    <t>PAGE 4</t>
  </si>
  <si>
    <t>BALANCES</t>
  </si>
  <si>
    <t>rent</t>
  </si>
  <si>
    <t>30-Jun BALANCE</t>
  </si>
  <si>
    <t xml:space="preserve"> </t>
  </si>
  <si>
    <t>BANK</t>
  </si>
  <si>
    <t>REC.</t>
  </si>
  <si>
    <t>rent 262 Maitl</t>
  </si>
  <si>
    <t>BALANCE AS 30-Jun 15</t>
  </si>
  <si>
    <t>LESS UNPRESENTED CHEQUE ATO</t>
  </si>
  <si>
    <t>262 Maitl rent</t>
  </si>
  <si>
    <t>rent 262 Maitla</t>
  </si>
  <si>
    <t xml:space="preserve"> interest</t>
  </si>
  <si>
    <t>MK</t>
  </si>
  <si>
    <t>pensions</t>
  </si>
  <si>
    <t>rent 262 Mai</t>
  </si>
  <si>
    <t>Balance c/f</t>
  </si>
  <si>
    <t>rent 262 mait</t>
  </si>
  <si>
    <t>28-Jul28-Jul</t>
  </si>
  <si>
    <t>15=Sep</t>
  </si>
  <si>
    <t>rent 262 Mait</t>
  </si>
  <si>
    <t>Ins9 Handury</t>
  </si>
  <si>
    <t>ins 262 Maitl</t>
  </si>
  <si>
    <t>ins 61 Hunb</t>
  </si>
  <si>
    <t>GST/PAYG</t>
  </si>
  <si>
    <t>2018-2019</t>
  </si>
  <si>
    <t>Ins 26 Bull st</t>
  </si>
  <si>
    <t>ASIC</t>
  </si>
  <si>
    <t>Pensions</t>
  </si>
  <si>
    <t>Ins 16 Baker</t>
  </si>
  <si>
    <t>Ins 16A Baker st</t>
  </si>
  <si>
    <t>Vis.a/c fees</t>
  </si>
  <si>
    <t>BALANCE C/F</t>
  </si>
  <si>
    <t>2019-2020</t>
  </si>
  <si>
    <t>ATO ref</t>
  </si>
  <si>
    <t>Dep 156/158</t>
  </si>
  <si>
    <t>5/-Nov</t>
  </si>
  <si>
    <t>Sale</t>
  </si>
  <si>
    <t>rent adj</t>
  </si>
  <si>
    <t>reim Ins</t>
  </si>
  <si>
    <t>TK Building</t>
  </si>
  <si>
    <t>TK Buinding</t>
  </si>
  <si>
    <t>*2020</t>
  </si>
  <si>
    <t>Ref Ins</t>
  </si>
  <si>
    <t>17-Jan All Ins claim</t>
  </si>
  <si>
    <t>All Ins claim</t>
  </si>
  <si>
    <t>Land Tax</t>
  </si>
  <si>
    <t>.</t>
  </si>
  <si>
    <t>Ins 223Mait</t>
  </si>
  <si>
    <t>TK Buildin</t>
  </si>
  <si>
    <t>223 Maitland Ins</t>
  </si>
  <si>
    <t>TH Building</t>
  </si>
  <si>
    <t>TK Bulding</t>
  </si>
  <si>
    <t>sale 156/158 Maitland</t>
  </si>
  <si>
    <t>Replace awning on commercial property damaged by truck</t>
  </si>
  <si>
    <t>Fire to residential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</si>
</sst>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4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7030A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rgb="FF00B050"/>
      <name val="Calibri"/>
      <family val="2"/>
      <scheme val="minor"/>
    </font>
    <font>
      <sz val="9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7030A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9"/>
      <color rgb="FFFFC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1"/>
      <color theme="7"/>
      <name val="Calibri"/>
      <family val="2"/>
      <scheme val="minor"/>
    </font>
    <font>
      <sz val="10"/>
      <color theme="7"/>
      <name val="Calibri"/>
      <family val="2"/>
      <scheme val="minor"/>
    </font>
    <font>
      <sz val="9"/>
      <color theme="7"/>
      <name val="Calibri"/>
      <family val="2"/>
      <scheme val="minor"/>
    </font>
    <font>
      <sz val="11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0" borderId="1" xfId="0" applyFont="1" applyBorder="1"/>
    <xf numFmtId="16" fontId="0" fillId="0" borderId="1" xfId="0" applyNumberFormat="1" applyBorder="1"/>
    <xf numFmtId="0" fontId="4" fillId="0" borderId="1" xfId="0" applyFont="1" applyBorder="1"/>
    <xf numFmtId="0" fontId="5" fillId="0" borderId="1" xfId="0" applyFont="1" applyBorder="1"/>
    <xf numFmtId="2" fontId="0" fillId="0" borderId="1" xfId="0" applyNumberFormat="1" applyBorder="1"/>
    <xf numFmtId="2" fontId="6" fillId="0" borderId="1" xfId="0" applyNumberFormat="1" applyFont="1" applyBorder="1"/>
    <xf numFmtId="2" fontId="5" fillId="0" borderId="1" xfId="0" applyNumberFormat="1" applyFont="1" applyBorder="1"/>
    <xf numFmtId="16" fontId="6" fillId="0" borderId="1" xfId="0" applyNumberFormat="1" applyFont="1" applyBorder="1"/>
    <xf numFmtId="2" fontId="9" fillId="0" borderId="1" xfId="0" applyNumberFormat="1" applyFont="1" applyBorder="1"/>
    <xf numFmtId="2" fontId="7" fillId="0" borderId="1" xfId="0" applyNumberFormat="1" applyFont="1" applyBorder="1"/>
    <xf numFmtId="2" fontId="8" fillId="0" borderId="1" xfId="0" applyNumberFormat="1" applyFont="1" applyBorder="1"/>
    <xf numFmtId="2" fontId="1" fillId="0" borderId="1" xfId="0" applyNumberFormat="1" applyFont="1" applyBorder="1"/>
    <xf numFmtId="0" fontId="6" fillId="0" borderId="1" xfId="0" applyFont="1" applyBorder="1"/>
    <xf numFmtId="16" fontId="9" fillId="0" borderId="1" xfId="0" applyNumberFormat="1" applyFont="1" applyBorder="1"/>
    <xf numFmtId="2" fontId="3" fillId="0" borderId="1" xfId="0" applyNumberFormat="1" applyFont="1" applyBorder="1"/>
    <xf numFmtId="16" fontId="5" fillId="0" borderId="1" xfId="0" applyNumberFormat="1" applyFont="1" applyBorder="1"/>
    <xf numFmtId="0" fontId="14" fillId="0" borderId="1" xfId="0" applyFont="1" applyBorder="1"/>
    <xf numFmtId="2" fontId="14" fillId="0" borderId="1" xfId="0" applyNumberFormat="1" applyFont="1" applyBorder="1"/>
    <xf numFmtId="164" fontId="9" fillId="0" borderId="1" xfId="0" applyNumberFormat="1" applyFont="1" applyBorder="1"/>
    <xf numFmtId="164" fontId="5" fillId="0" borderId="1" xfId="0" applyNumberFormat="1" applyFont="1" applyBorder="1"/>
    <xf numFmtId="0" fontId="15" fillId="0" borderId="1" xfId="0" applyFont="1" applyBorder="1"/>
    <xf numFmtId="0" fontId="3" fillId="0" borderId="1" xfId="0" applyFont="1" applyBorder="1"/>
    <xf numFmtId="0" fontId="10" fillId="0" borderId="1" xfId="0" applyFont="1" applyBorder="1"/>
    <xf numFmtId="0" fontId="12" fillId="0" borderId="1" xfId="0" applyFont="1" applyBorder="1"/>
    <xf numFmtId="0" fontId="11" fillId="0" borderId="1" xfId="0" applyFont="1" applyBorder="1"/>
    <xf numFmtId="0" fontId="13" fillId="0" borderId="1" xfId="0" applyFont="1" applyBorder="1"/>
    <xf numFmtId="2" fontId="13" fillId="0" borderId="1" xfId="0" applyNumberFormat="1" applyFont="1" applyBorder="1"/>
    <xf numFmtId="1" fontId="6" fillId="0" borderId="1" xfId="0" applyNumberFormat="1" applyFont="1" applyBorder="1"/>
    <xf numFmtId="1" fontId="9" fillId="0" borderId="1" xfId="0" applyNumberFormat="1" applyFont="1" applyBorder="1"/>
    <xf numFmtId="165" fontId="0" fillId="0" borderId="1" xfId="0" applyNumberFormat="1" applyBorder="1"/>
    <xf numFmtId="0" fontId="8" fillId="0" borderId="1" xfId="0" applyFont="1" applyBorder="1"/>
    <xf numFmtId="0" fontId="23" fillId="0" borderId="1" xfId="0" applyFont="1" applyBorder="1"/>
    <xf numFmtId="0" fontId="22" fillId="0" borderId="1" xfId="0" applyFont="1" applyBorder="1"/>
    <xf numFmtId="2" fontId="21" fillId="0" borderId="1" xfId="0" applyNumberFormat="1" applyFont="1" applyBorder="1"/>
    <xf numFmtId="1" fontId="5" fillId="0" borderId="1" xfId="0" applyNumberFormat="1" applyFont="1" applyBorder="1"/>
    <xf numFmtId="2" fontId="10" fillId="0" borderId="1" xfId="0" applyNumberFormat="1" applyFont="1" applyBorder="1"/>
    <xf numFmtId="2" fontId="22" fillId="0" borderId="1" xfId="0" applyNumberFormat="1" applyFont="1" applyBorder="1"/>
    <xf numFmtId="2" fontId="20" fillId="0" borderId="1" xfId="0" applyNumberFormat="1" applyFont="1" applyBorder="1"/>
    <xf numFmtId="1" fontId="20" fillId="0" borderId="1" xfId="0" applyNumberFormat="1" applyFont="1" applyBorder="1"/>
    <xf numFmtId="2" fontId="18" fillId="0" borderId="1" xfId="0" applyNumberFormat="1" applyFont="1" applyBorder="1"/>
    <xf numFmtId="0" fontId="17" fillId="0" borderId="1" xfId="0" applyFont="1" applyBorder="1"/>
    <xf numFmtId="2" fontId="19" fillId="0" borderId="1" xfId="0" applyNumberFormat="1" applyFont="1" applyBorder="1"/>
    <xf numFmtId="0" fontId="9" fillId="0" borderId="1" xfId="0" applyFont="1" applyBorder="1"/>
    <xf numFmtId="0" fontId="21" fillId="0" borderId="1" xfId="0" applyFont="1" applyBorder="1"/>
    <xf numFmtId="43" fontId="5" fillId="0" borderId="1" xfId="1" applyFont="1" applyBorder="1"/>
    <xf numFmtId="0" fontId="25" fillId="0" borderId="1" xfId="0" applyFont="1" applyBorder="1"/>
    <xf numFmtId="1" fontId="21" fillId="0" borderId="1" xfId="0" applyNumberFormat="1" applyFont="1" applyBorder="1"/>
    <xf numFmtId="2" fontId="26" fillId="0" borderId="1" xfId="0" applyNumberFormat="1" applyFont="1" applyBorder="1"/>
    <xf numFmtId="16" fontId="18" fillId="0" borderId="1" xfId="0" applyNumberFormat="1" applyFont="1" applyBorder="1"/>
    <xf numFmtId="0" fontId="26" fillId="0" borderId="0" xfId="0" applyFont="1"/>
    <xf numFmtId="0" fontId="3" fillId="0" borderId="0" xfId="0" applyFont="1"/>
    <xf numFmtId="0" fontId="16" fillId="0" borderId="1" xfId="0" applyFont="1" applyBorder="1"/>
    <xf numFmtId="0" fontId="28" fillId="0" borderId="1" xfId="0" applyFont="1" applyBorder="1"/>
    <xf numFmtId="0" fontId="2" fillId="0" borderId="0" xfId="0" applyFont="1"/>
    <xf numFmtId="0" fontId="1" fillId="0" borderId="0" xfId="0" applyFont="1"/>
    <xf numFmtId="2" fontId="0" fillId="0" borderId="0" xfId="0" applyNumberFormat="1"/>
    <xf numFmtId="2" fontId="11" fillId="0" borderId="0" xfId="0" applyNumberFormat="1" applyFont="1"/>
    <xf numFmtId="0" fontId="25" fillId="0" borderId="0" xfId="0" applyFont="1"/>
    <xf numFmtId="0" fontId="12" fillId="0" borderId="0" xfId="0" applyFont="1"/>
    <xf numFmtId="0" fontId="11" fillId="0" borderId="0" xfId="0" applyFont="1"/>
    <xf numFmtId="0" fontId="23" fillId="0" borderId="0" xfId="0" applyFont="1"/>
    <xf numFmtId="2" fontId="6" fillId="0" borderId="0" xfId="0" applyNumberFormat="1" applyFont="1"/>
    <xf numFmtId="2" fontId="22" fillId="0" borderId="0" xfId="0" applyNumberFormat="1" applyFont="1"/>
    <xf numFmtId="0" fontId="14" fillId="0" borderId="0" xfId="0" applyFont="1"/>
    <xf numFmtId="0" fontId="6" fillId="0" borderId="0" xfId="0" applyFont="1"/>
    <xf numFmtId="1" fontId="5" fillId="0" borderId="0" xfId="0" applyNumberFormat="1" applyFont="1"/>
    <xf numFmtId="2" fontId="21" fillId="0" borderId="0" xfId="0" applyNumberFormat="1" applyFont="1"/>
    <xf numFmtId="16" fontId="29" fillId="0" borderId="1" xfId="0" applyNumberFormat="1" applyFont="1" applyBorder="1"/>
    <xf numFmtId="0" fontId="30" fillId="0" borderId="1" xfId="0" applyFont="1" applyBorder="1"/>
    <xf numFmtId="0" fontId="26" fillId="0" borderId="1" xfId="0" applyFont="1" applyBorder="1"/>
    <xf numFmtId="2" fontId="16" fillId="0" borderId="1" xfId="0" applyNumberFormat="1" applyFont="1" applyBorder="1"/>
    <xf numFmtId="2" fontId="31" fillId="0" borderId="1" xfId="0" applyNumberFormat="1" applyFont="1" applyBorder="1"/>
    <xf numFmtId="0" fontId="7" fillId="0" borderId="0" xfId="0" applyFont="1"/>
    <xf numFmtId="2" fontId="27" fillId="0" borderId="0" xfId="0" applyNumberFormat="1" applyFont="1"/>
    <xf numFmtId="0" fontId="32" fillId="0" borderId="1" xfId="0" applyFont="1" applyBorder="1"/>
    <xf numFmtId="2" fontId="33" fillId="0" borderId="1" xfId="0" applyNumberFormat="1" applyFont="1" applyBorder="1"/>
    <xf numFmtId="0" fontId="27" fillId="0" borderId="1" xfId="0" applyFont="1" applyBorder="1"/>
    <xf numFmtId="2" fontId="34" fillId="0" borderId="1" xfId="0" applyNumberFormat="1" applyFont="1" applyBorder="1"/>
    <xf numFmtId="2" fontId="17" fillId="0" borderId="1" xfId="0" applyNumberFormat="1" applyFont="1" applyBorder="1"/>
    <xf numFmtId="2" fontId="15" fillId="0" borderId="1" xfId="0" applyNumberFormat="1" applyFont="1" applyBorder="1"/>
    <xf numFmtId="1" fontId="35" fillId="0" borderId="1" xfId="0" applyNumberFormat="1" applyFont="1" applyBorder="1"/>
    <xf numFmtId="1" fontId="0" fillId="0" borderId="1" xfId="0" applyNumberFormat="1" applyBorder="1"/>
    <xf numFmtId="2" fontId="27" fillId="0" borderId="1" xfId="0" applyNumberFormat="1" applyFont="1" applyBorder="1"/>
    <xf numFmtId="0" fontId="36" fillId="0" borderId="1" xfId="0" applyFont="1" applyBorder="1"/>
    <xf numFmtId="2" fontId="37" fillId="0" borderId="1" xfId="0" applyNumberFormat="1" applyFont="1" applyBorder="1"/>
    <xf numFmtId="2" fontId="38" fillId="0" borderId="1" xfId="0" applyNumberFormat="1" applyFont="1" applyBorder="1"/>
    <xf numFmtId="2" fontId="30" fillId="0" borderId="1" xfId="0" applyNumberFormat="1" applyFont="1" applyBorder="1"/>
    <xf numFmtId="1" fontId="14" fillId="0" borderId="1" xfId="0" applyNumberFormat="1" applyFont="1" applyBorder="1"/>
    <xf numFmtId="16" fontId="27" fillId="0" borderId="1" xfId="0" applyNumberFormat="1" applyFont="1" applyBorder="1"/>
    <xf numFmtId="2" fontId="8" fillId="0" borderId="0" xfId="0" applyNumberFormat="1" applyFont="1"/>
    <xf numFmtId="0" fontId="0" fillId="0" borderId="1" xfId="0" quotePrefix="1" applyBorder="1"/>
    <xf numFmtId="0" fontId="39" fillId="0" borderId="1" xfId="0" applyFont="1" applyBorder="1"/>
    <xf numFmtId="16" fontId="7" fillId="0" borderId="1" xfId="0" applyNumberFormat="1" applyFont="1" applyBorder="1"/>
    <xf numFmtId="17" fontId="0" fillId="0" borderId="1" xfId="0" applyNumberFormat="1" applyBorder="1"/>
    <xf numFmtId="0" fontId="34" fillId="0" borderId="1" xfId="0" applyFont="1" applyBorder="1"/>
    <xf numFmtId="2" fontId="40" fillId="0" borderId="1" xfId="0" applyNumberFormat="1" applyFont="1" applyBorder="1"/>
    <xf numFmtId="0" fontId="9" fillId="0" borderId="0" xfId="0" applyFont="1"/>
    <xf numFmtId="0" fontId="0" fillId="0" borderId="1" xfId="0" applyFont="1" applyBorder="1"/>
    <xf numFmtId="0" fontId="41" fillId="0" borderId="1" xfId="0" applyFont="1" applyBorder="1"/>
    <xf numFmtId="2" fontId="41" fillId="0" borderId="1" xfId="0" applyNumberFormat="1" applyFont="1" applyBorder="1"/>
    <xf numFmtId="2" fontId="0" fillId="0" borderId="1" xfId="0" applyNumberFormat="1" applyFont="1" applyBorder="1"/>
    <xf numFmtId="1" fontId="21" fillId="0" borderId="0" xfId="0" applyNumberFormat="1" applyFont="1" applyBorder="1"/>
    <xf numFmtId="2" fontId="36" fillId="0" borderId="1" xfId="0" applyNumberFormat="1" applyFont="1" applyBorder="1"/>
    <xf numFmtId="16" fontId="34" fillId="0" borderId="1" xfId="0" applyNumberFormat="1" applyFont="1" applyBorder="1"/>
    <xf numFmtId="0" fontId="0" fillId="2" borderId="1" xfId="0" applyFill="1" applyBorder="1"/>
    <xf numFmtId="0" fontId="12" fillId="2" borderId="1" xfId="0" applyFont="1" applyFill="1" applyBorder="1"/>
    <xf numFmtId="16" fontId="6" fillId="2" borderId="1" xfId="0" applyNumberFormat="1" applyFont="1" applyFill="1" applyBorder="1"/>
    <xf numFmtId="16" fontId="0" fillId="2" borderId="1" xfId="0" applyNumberFormat="1" applyFill="1" applyBorder="1"/>
    <xf numFmtId="2" fontId="6" fillId="2" borderId="1" xfId="0" applyNumberFormat="1" applyFont="1" applyFill="1" applyBorder="1"/>
    <xf numFmtId="0" fontId="5" fillId="2" borderId="1" xfId="0" applyFont="1" applyFill="1" applyBorder="1"/>
    <xf numFmtId="2" fontId="0" fillId="2" borderId="1" xfId="0" applyNumberFormat="1" applyFill="1" applyBorder="1"/>
    <xf numFmtId="16" fontId="30" fillId="2" borderId="1" xfId="0" applyNumberFormat="1" applyFont="1" applyFill="1" applyBorder="1"/>
    <xf numFmtId="2" fontId="42" fillId="2" borderId="1" xfId="0" applyNumberFormat="1" applyFont="1" applyFill="1" applyBorder="1"/>
    <xf numFmtId="1" fontId="9" fillId="2" borderId="1" xfId="0" applyNumberFormat="1" applyFont="1" applyFill="1" applyBorder="1"/>
    <xf numFmtId="2" fontId="7" fillId="2" borderId="1" xfId="0" applyNumberFormat="1" applyFont="1" applyFill="1" applyBorder="1"/>
    <xf numFmtId="0" fontId="3" fillId="2" borderId="1" xfId="0" applyFont="1" applyFill="1" applyBorder="1"/>
    <xf numFmtId="2" fontId="5" fillId="2" borderId="1" xfId="0" applyNumberFormat="1" applyFont="1" applyFill="1" applyBorder="1"/>
    <xf numFmtId="0" fontId="0" fillId="0" borderId="1" xfId="0" applyFill="1" applyBorder="1"/>
    <xf numFmtId="164" fontId="0" fillId="0" borderId="1" xfId="0" applyNumberFormat="1" applyFill="1" applyBorder="1"/>
    <xf numFmtId="2" fontId="6" fillId="0" borderId="1" xfId="0" applyNumberFormat="1" applyFont="1" applyFill="1" applyBorder="1"/>
    <xf numFmtId="2" fontId="5" fillId="0" borderId="1" xfId="0" applyNumberFormat="1" applyFont="1" applyFill="1" applyBorder="1"/>
    <xf numFmtId="2" fontId="0" fillId="0" borderId="1" xfId="0" applyNumberFormat="1" applyFill="1" applyBorder="1"/>
    <xf numFmtId="2" fontId="14" fillId="2" borderId="1" xfId="0" applyNumberFormat="1" applyFont="1" applyFill="1" applyBorder="1"/>
    <xf numFmtId="2" fontId="21" fillId="2" borderId="1" xfId="0" applyNumberFormat="1" applyFont="1" applyFill="1" applyBorder="1"/>
    <xf numFmtId="0" fontId="5" fillId="0" borderId="1" xfId="0" applyFont="1" applyFill="1" applyBorder="1"/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21" fillId="0" borderId="1" xfId="0" applyNumberFormat="1" applyFont="1" applyFill="1" applyBorder="1"/>
    <xf numFmtId="2" fontId="30" fillId="2" borderId="1" xfId="0" applyNumberFormat="1" applyFont="1" applyFill="1" applyBorder="1"/>
    <xf numFmtId="0" fontId="42" fillId="2" borderId="1" xfId="0" applyFont="1" applyFill="1" applyBorder="1"/>
    <xf numFmtId="0" fontId="30" fillId="2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37"/>
  <sheetViews>
    <sheetView tabSelected="1" topLeftCell="A52" workbookViewId="0">
      <selection activeCell="Y65" sqref="Y65"/>
    </sheetView>
  </sheetViews>
  <sheetFormatPr defaultRowHeight="15" x14ac:dyDescent="0.25"/>
  <cols>
    <col min="1" max="1" width="11.28515625" customWidth="1"/>
    <col min="2" max="2" width="19.140625" customWidth="1"/>
    <col min="3" max="3" width="10.5703125" customWidth="1"/>
    <col min="4" max="4" width="8" customWidth="1"/>
    <col min="5" max="5" width="6.5703125" customWidth="1"/>
    <col min="6" max="6" width="7.140625" customWidth="1"/>
    <col min="7" max="7" width="9.42578125" customWidth="1"/>
    <col min="8" max="8" width="1" customWidth="1"/>
    <col min="9" max="9" width="5.85546875" customWidth="1"/>
    <col min="10" max="10" width="26.7109375" customWidth="1"/>
    <col min="11" max="11" width="9" customWidth="1"/>
    <col min="12" max="12" width="6.85546875" customWidth="1"/>
    <col min="13" max="13" width="7.42578125" customWidth="1"/>
    <col min="14" max="14" width="5.140625" customWidth="1"/>
    <col min="15" max="15" width="5.42578125" customWidth="1"/>
    <col min="16" max="16" width="5.140625" customWidth="1"/>
    <col min="17" max="17" width="5.85546875" customWidth="1"/>
    <col min="18" max="18" width="6.28515625" customWidth="1"/>
    <col min="19" max="19" width="7.85546875" customWidth="1"/>
    <col min="20" max="20" width="8.28515625" customWidth="1"/>
  </cols>
  <sheetData>
    <row r="1" spans="1:20" x14ac:dyDescent="0.25">
      <c r="A1" s="1"/>
      <c r="B1" s="1"/>
      <c r="C1" s="1" t="s">
        <v>44</v>
      </c>
      <c r="D1" s="2" t="s">
        <v>45</v>
      </c>
      <c r="E1" s="2"/>
      <c r="F1" s="1"/>
      <c r="G1" s="2" t="s">
        <v>0</v>
      </c>
      <c r="H1" s="2"/>
      <c r="I1" s="1"/>
      <c r="J1" s="2" t="s">
        <v>72</v>
      </c>
      <c r="K1" s="24"/>
      <c r="L1" s="1"/>
      <c r="M1" s="1"/>
      <c r="N1" s="1"/>
      <c r="O1" s="1"/>
      <c r="P1" s="1"/>
      <c r="Q1" s="1"/>
      <c r="R1" s="1"/>
      <c r="S1" s="2" t="s">
        <v>30</v>
      </c>
      <c r="T1" s="56"/>
    </row>
    <row r="2" spans="1:20" x14ac:dyDescent="0.25">
      <c r="A2" s="1"/>
      <c r="B2" s="1"/>
      <c r="C2" s="1"/>
      <c r="D2" s="1"/>
      <c r="E2" s="1"/>
      <c r="F2" s="2" t="s">
        <v>1</v>
      </c>
      <c r="G2" s="1"/>
      <c r="H2" s="1"/>
      <c r="I2" s="1"/>
      <c r="J2" s="1"/>
      <c r="K2" s="1"/>
      <c r="L2" s="1"/>
      <c r="M2" s="2" t="s">
        <v>3</v>
      </c>
      <c r="N2" s="1"/>
      <c r="O2" s="1"/>
      <c r="P2" s="1"/>
      <c r="Q2" s="3" t="s">
        <v>52</v>
      </c>
      <c r="R2" s="3" t="s">
        <v>18</v>
      </c>
      <c r="S2" s="1"/>
    </row>
    <row r="3" spans="1:20" x14ac:dyDescent="0.25">
      <c r="A3" s="4"/>
      <c r="B3" s="1"/>
      <c r="C3" s="1"/>
      <c r="D3" s="55" t="s">
        <v>4</v>
      </c>
      <c r="E3" s="55" t="s">
        <v>13</v>
      </c>
      <c r="F3" s="55" t="s">
        <v>2</v>
      </c>
      <c r="G3" s="55" t="s">
        <v>5</v>
      </c>
      <c r="H3" s="5"/>
      <c r="I3" s="1"/>
      <c r="J3" s="1"/>
      <c r="K3" s="1"/>
      <c r="L3" s="3" t="s">
        <v>10</v>
      </c>
      <c r="M3" s="3" t="s">
        <v>11</v>
      </c>
      <c r="N3" s="3" t="s">
        <v>12</v>
      </c>
      <c r="O3" s="3" t="s">
        <v>13</v>
      </c>
      <c r="P3" s="3" t="s">
        <v>13</v>
      </c>
      <c r="Q3" s="3" t="s">
        <v>17</v>
      </c>
      <c r="R3" s="3" t="s">
        <v>17</v>
      </c>
      <c r="S3" s="3" t="s">
        <v>5</v>
      </c>
      <c r="T3" s="57"/>
    </row>
    <row r="4" spans="1:20" x14ac:dyDescent="0.25">
      <c r="A4" s="4">
        <v>41821</v>
      </c>
      <c r="B4" s="1" t="s">
        <v>14</v>
      </c>
      <c r="C4" s="39">
        <v>1675666.8</v>
      </c>
      <c r="D4" s="1"/>
      <c r="E4" s="1"/>
      <c r="F4" s="1"/>
      <c r="G4" s="1"/>
      <c r="H4" s="1"/>
      <c r="I4" s="4"/>
      <c r="J4" s="97"/>
      <c r="K4" s="71"/>
      <c r="L4" s="1"/>
      <c r="M4" s="17"/>
      <c r="N4" s="1"/>
      <c r="O4" s="1"/>
      <c r="P4" s="1"/>
      <c r="Q4" s="1"/>
      <c r="R4" s="1"/>
      <c r="S4" s="71"/>
    </row>
    <row r="5" spans="1:20" x14ac:dyDescent="0.25">
      <c r="A5" s="4" t="s">
        <v>57</v>
      </c>
      <c r="B5" s="1" t="s">
        <v>6</v>
      </c>
      <c r="C5" s="7">
        <v>5217.3100000000004</v>
      </c>
      <c r="D5" s="9">
        <v>4743.01</v>
      </c>
      <c r="E5" s="9">
        <v>474.3</v>
      </c>
      <c r="F5" s="1"/>
      <c r="G5" s="1"/>
      <c r="H5" s="1"/>
      <c r="I5" s="10"/>
      <c r="J5" s="6"/>
      <c r="K5" s="8"/>
      <c r="L5" s="7"/>
      <c r="M5" s="11"/>
      <c r="N5" s="7"/>
      <c r="O5" s="1"/>
      <c r="P5" s="1"/>
      <c r="Q5" s="1"/>
      <c r="R5" s="1"/>
      <c r="S5" s="8"/>
      <c r="T5" s="58"/>
    </row>
    <row r="6" spans="1:20" x14ac:dyDescent="0.25">
      <c r="A6" s="4" t="s">
        <v>57</v>
      </c>
      <c r="B6" s="1" t="s">
        <v>7</v>
      </c>
      <c r="C6" s="7">
        <v>2773.56</v>
      </c>
      <c r="D6" s="8">
        <v>2773.56</v>
      </c>
      <c r="E6" s="8"/>
      <c r="F6" s="1"/>
      <c r="G6" s="1"/>
      <c r="H6" s="1"/>
      <c r="I6" s="18"/>
      <c r="J6" s="24"/>
      <c r="K6" s="17"/>
      <c r="L6" s="1"/>
      <c r="M6" s="1"/>
      <c r="N6" s="7"/>
      <c r="O6" s="7"/>
      <c r="P6" s="7"/>
      <c r="Q6" s="7"/>
      <c r="R6" s="1"/>
      <c r="S6" s="1"/>
    </row>
    <row r="7" spans="1:20" x14ac:dyDescent="0.25">
      <c r="A7" s="4">
        <v>43676</v>
      </c>
      <c r="B7" s="1" t="s">
        <v>25</v>
      </c>
      <c r="C7" s="7">
        <v>12132.31</v>
      </c>
      <c r="D7" s="8">
        <v>12132.31</v>
      </c>
      <c r="E7" s="8"/>
      <c r="F7" s="1"/>
      <c r="G7" s="1"/>
      <c r="H7" s="1"/>
      <c r="I7" s="18"/>
      <c r="J7" s="24"/>
      <c r="K7" s="17"/>
      <c r="L7" s="1"/>
      <c r="M7" s="1"/>
      <c r="N7" s="7"/>
      <c r="O7" s="7"/>
      <c r="P7" s="7"/>
      <c r="Q7" s="7"/>
      <c r="R7" s="1"/>
      <c r="S7" s="1"/>
    </row>
    <row r="8" spans="1:20" x14ac:dyDescent="0.25">
      <c r="A8" s="4" t="s">
        <v>57</v>
      </c>
      <c r="B8" s="1" t="s">
        <v>8</v>
      </c>
      <c r="C8" s="1">
        <v>5153.33</v>
      </c>
      <c r="D8" s="6">
        <v>5153.33</v>
      </c>
      <c r="E8" s="9"/>
      <c r="F8" s="1"/>
      <c r="G8" s="1"/>
      <c r="H8" s="1"/>
      <c r="I8" s="1"/>
      <c r="J8" s="24"/>
      <c r="K8" s="1"/>
      <c r="L8" s="1"/>
      <c r="M8" s="73"/>
      <c r="N8" s="1"/>
      <c r="O8" s="1"/>
      <c r="P8" s="1"/>
      <c r="Q8" s="1"/>
      <c r="R8" s="8"/>
      <c r="S8" s="1"/>
    </row>
    <row r="9" spans="1:20" x14ac:dyDescent="0.25">
      <c r="A9" s="4">
        <v>42216</v>
      </c>
      <c r="B9" s="1" t="s">
        <v>9</v>
      </c>
      <c r="C9" s="1">
        <v>1188.1500000000001</v>
      </c>
      <c r="D9" s="6"/>
      <c r="E9" s="6"/>
      <c r="F9" s="8">
        <v>1188.1500000000001</v>
      </c>
      <c r="G9" s="1"/>
      <c r="H9" s="1"/>
      <c r="I9" s="1"/>
      <c r="J9" s="24"/>
      <c r="K9" s="1"/>
      <c r="L9" s="1"/>
      <c r="M9" s="73"/>
      <c r="N9" s="1"/>
      <c r="O9" s="1"/>
      <c r="P9" s="1"/>
      <c r="Q9" s="1"/>
      <c r="R9" s="8"/>
      <c r="S9" s="1"/>
    </row>
    <row r="10" spans="1:20" x14ac:dyDescent="0.25">
      <c r="A10" s="4">
        <v>41851</v>
      </c>
      <c r="B10" s="1" t="s">
        <v>15</v>
      </c>
      <c r="C10" s="39">
        <f>SUM(C4:C9)</f>
        <v>1702131.4600000002</v>
      </c>
      <c r="D10" s="1"/>
      <c r="E10" s="1"/>
      <c r="F10" s="1"/>
      <c r="G10" s="1"/>
      <c r="H10" s="1"/>
      <c r="I10" s="10">
        <v>41851</v>
      </c>
      <c r="J10" s="1" t="s">
        <v>15</v>
      </c>
      <c r="K10" s="13">
        <f>SUM(K4:K9)</f>
        <v>0</v>
      </c>
      <c r="L10" s="14"/>
      <c r="M10" s="1"/>
      <c r="N10" s="1"/>
      <c r="O10" s="1"/>
      <c r="P10" s="1"/>
      <c r="Q10" s="1"/>
      <c r="R10" s="1"/>
      <c r="S10" s="1"/>
    </row>
    <row r="11" spans="1:2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20" x14ac:dyDescent="0.25">
      <c r="A12" s="4">
        <v>41852</v>
      </c>
      <c r="B12" s="1" t="s">
        <v>16</v>
      </c>
      <c r="C12" s="39">
        <v>1702131.46</v>
      </c>
      <c r="D12" s="1"/>
      <c r="E12" s="1"/>
      <c r="F12" s="1"/>
      <c r="G12" s="1"/>
      <c r="H12" s="1"/>
      <c r="I12" s="10">
        <v>42975</v>
      </c>
      <c r="J12" s="15" t="s">
        <v>53</v>
      </c>
      <c r="K12" s="8">
        <v>50000</v>
      </c>
      <c r="L12" s="1"/>
      <c r="M12" s="1"/>
      <c r="N12" s="1"/>
      <c r="O12" s="1"/>
      <c r="P12" s="1"/>
      <c r="Q12" s="1">
        <v>20000</v>
      </c>
      <c r="R12" s="1">
        <v>30000</v>
      </c>
      <c r="S12" s="1"/>
    </row>
    <row r="13" spans="1:20" x14ac:dyDescent="0.25">
      <c r="A13" s="18">
        <v>42611</v>
      </c>
      <c r="B13" s="1" t="s">
        <v>8</v>
      </c>
      <c r="C13" s="80"/>
      <c r="D13" s="1"/>
      <c r="E13" s="1"/>
      <c r="F13" s="1"/>
      <c r="G13" s="1"/>
      <c r="H13" s="1"/>
      <c r="I13" s="4">
        <v>43319</v>
      </c>
      <c r="J13" s="79" t="s">
        <v>65</v>
      </c>
      <c r="K13" s="17">
        <v>1775</v>
      </c>
      <c r="L13" s="1"/>
      <c r="M13" s="73">
        <v>1775</v>
      </c>
      <c r="N13" s="1"/>
      <c r="O13" s="1"/>
      <c r="P13" s="1"/>
      <c r="Q13" s="1"/>
      <c r="R13" s="1"/>
      <c r="S13" s="7"/>
    </row>
    <row r="14" spans="1:20" x14ac:dyDescent="0.25">
      <c r="A14" s="10">
        <v>42244</v>
      </c>
      <c r="B14" s="1" t="s">
        <v>7</v>
      </c>
      <c r="C14" s="7">
        <v>15466.83</v>
      </c>
      <c r="D14" s="8">
        <v>15466.83</v>
      </c>
      <c r="E14" s="1"/>
      <c r="F14" s="1"/>
      <c r="G14" s="8"/>
      <c r="H14" s="15"/>
      <c r="I14" s="4"/>
      <c r="J14" s="45"/>
      <c r="K14" s="7"/>
      <c r="L14" s="1"/>
      <c r="M14" s="1"/>
      <c r="N14" s="1"/>
      <c r="O14" s="1"/>
      <c r="P14" s="1"/>
      <c r="Q14" s="1"/>
      <c r="R14" s="1"/>
      <c r="S14" s="7"/>
    </row>
    <row r="15" spans="1:20" x14ac:dyDescent="0.25">
      <c r="A15" s="10">
        <v>42244</v>
      </c>
      <c r="B15" s="15" t="s">
        <v>49</v>
      </c>
      <c r="C15" s="7">
        <v>5285.14</v>
      </c>
      <c r="D15" s="7">
        <v>4804.68</v>
      </c>
      <c r="E15" s="9">
        <v>480.46</v>
      </c>
      <c r="F15" s="15"/>
      <c r="G15" s="1"/>
      <c r="H15" s="1"/>
      <c r="I15" s="10"/>
      <c r="J15" s="1"/>
      <c r="K15" s="8"/>
      <c r="L15" s="7"/>
      <c r="M15" s="1"/>
      <c r="N15" s="1"/>
      <c r="O15" s="1"/>
      <c r="P15" s="1"/>
      <c r="Q15" s="15"/>
      <c r="R15" s="15"/>
      <c r="S15" s="1"/>
    </row>
    <row r="16" spans="1:20" x14ac:dyDescent="0.25">
      <c r="A16" s="10">
        <v>42247</v>
      </c>
      <c r="B16" s="1" t="s">
        <v>9</v>
      </c>
      <c r="C16" s="1">
        <v>1136.05</v>
      </c>
      <c r="D16" s="1"/>
      <c r="E16" s="1"/>
      <c r="F16" s="9">
        <v>1136.05</v>
      </c>
      <c r="G16" s="1"/>
      <c r="H16" s="1"/>
      <c r="I16" s="18"/>
      <c r="J16" s="24"/>
      <c r="K16" s="12"/>
      <c r="L16" s="1"/>
      <c r="M16" s="85"/>
      <c r="N16" s="1"/>
      <c r="O16" s="1"/>
      <c r="P16" s="1"/>
      <c r="Q16" s="1"/>
      <c r="R16" s="1"/>
      <c r="S16" s="1"/>
    </row>
    <row r="17" spans="1:20" x14ac:dyDescent="0.25">
      <c r="A17" s="10">
        <v>41881</v>
      </c>
      <c r="B17" s="1" t="s">
        <v>15</v>
      </c>
      <c r="C17" s="39">
        <f>SUM(C12:C16)</f>
        <v>1724019.48</v>
      </c>
      <c r="D17" s="1"/>
      <c r="E17" s="1"/>
      <c r="F17" s="1"/>
      <c r="G17" s="1"/>
      <c r="H17" s="1"/>
      <c r="I17" s="16">
        <v>41881</v>
      </c>
      <c r="J17" s="1" t="s">
        <v>15</v>
      </c>
      <c r="K17" s="13">
        <f>SUM(K12:K16)</f>
        <v>51775</v>
      </c>
      <c r="L17" s="1"/>
      <c r="M17" s="1"/>
      <c r="N17" s="1"/>
      <c r="O17" s="1"/>
      <c r="P17" s="1"/>
      <c r="Q17" s="1"/>
      <c r="R17" s="1"/>
      <c r="S17" s="1"/>
    </row>
    <row r="18" spans="1:2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20" x14ac:dyDescent="0.25">
      <c r="A19" s="4">
        <v>41883</v>
      </c>
      <c r="B19" s="1" t="s">
        <v>16</v>
      </c>
      <c r="C19" s="39">
        <v>1672244.48</v>
      </c>
      <c r="D19" s="1"/>
      <c r="E19" s="1"/>
      <c r="F19" s="1"/>
      <c r="G19" s="1"/>
      <c r="H19" s="1"/>
      <c r="I19" s="10">
        <v>43364</v>
      </c>
      <c r="J19" s="6" t="s">
        <v>66</v>
      </c>
      <c r="K19" s="8">
        <v>267</v>
      </c>
      <c r="L19" s="8">
        <v>267</v>
      </c>
      <c r="M19" s="1"/>
      <c r="N19" s="1"/>
      <c r="O19" s="1"/>
      <c r="P19" s="1"/>
      <c r="Q19" s="15"/>
      <c r="R19" s="15"/>
      <c r="S19" s="7"/>
      <c r="T19" s="58"/>
    </row>
    <row r="20" spans="1:20" x14ac:dyDescent="0.25">
      <c r="A20" s="18">
        <v>42643</v>
      </c>
      <c r="B20" s="4" t="s">
        <v>8</v>
      </c>
      <c r="C20" s="7">
        <v>5559.64</v>
      </c>
      <c r="D20" s="9">
        <v>5559.64</v>
      </c>
      <c r="E20" s="9"/>
      <c r="F20" s="1"/>
      <c r="G20" s="1"/>
      <c r="H20" s="1"/>
      <c r="I20" s="16">
        <v>43364</v>
      </c>
      <c r="J20" s="101" t="s">
        <v>22</v>
      </c>
      <c r="K20" s="102">
        <v>901</v>
      </c>
      <c r="L20" s="8"/>
      <c r="M20" s="1"/>
      <c r="N20" s="1"/>
      <c r="O20" s="1"/>
      <c r="P20" s="1"/>
      <c r="Q20" s="1"/>
      <c r="R20" s="1"/>
      <c r="S20" s="102">
        <v>901</v>
      </c>
    </row>
    <row r="21" spans="1:20" x14ac:dyDescent="0.25">
      <c r="A21" s="18">
        <v>42277</v>
      </c>
      <c r="B21" s="1" t="s">
        <v>7</v>
      </c>
      <c r="C21" s="1">
        <v>15753.98</v>
      </c>
      <c r="D21" s="8">
        <v>15753.98</v>
      </c>
      <c r="E21" s="1"/>
      <c r="F21" s="1"/>
      <c r="G21" s="1"/>
      <c r="H21" s="1"/>
      <c r="I21" s="16">
        <v>43731</v>
      </c>
      <c r="J21" s="1" t="s">
        <v>67</v>
      </c>
      <c r="K21" s="7">
        <v>50000</v>
      </c>
      <c r="L21" s="7"/>
      <c r="M21" s="1"/>
      <c r="N21" s="1"/>
      <c r="O21" s="1"/>
      <c r="P21" s="1"/>
      <c r="Q21" s="1">
        <v>20000</v>
      </c>
      <c r="R21" s="1">
        <v>30000</v>
      </c>
      <c r="S21" s="1"/>
    </row>
    <row r="22" spans="1:20" x14ac:dyDescent="0.25">
      <c r="A22" s="18">
        <v>42277</v>
      </c>
      <c r="B22" s="1" t="s">
        <v>51</v>
      </c>
      <c r="C22" s="7">
        <v>1089.3599999999999</v>
      </c>
      <c r="D22" s="1"/>
      <c r="E22" s="1"/>
      <c r="F22" s="8">
        <v>1089.3599999999999</v>
      </c>
      <c r="G22" s="9"/>
      <c r="H22" s="9"/>
      <c r="I22" s="16"/>
      <c r="J22" s="1"/>
      <c r="K22" s="8"/>
      <c r="L22" s="1"/>
      <c r="M22" s="1"/>
      <c r="N22" s="1"/>
      <c r="O22" s="1"/>
      <c r="P22" s="1"/>
      <c r="Q22" s="1"/>
      <c r="R22" s="37"/>
      <c r="S22" s="1"/>
    </row>
    <row r="23" spans="1:20" x14ac:dyDescent="0.25">
      <c r="A23" s="18" t="s">
        <v>58</v>
      </c>
      <c r="B23" s="1" t="s">
        <v>73</v>
      </c>
      <c r="C23" s="7">
        <v>1055.55</v>
      </c>
      <c r="D23" s="7"/>
      <c r="E23" s="7"/>
      <c r="F23" s="8"/>
      <c r="G23" s="9">
        <v>1055.55</v>
      </c>
      <c r="H23" s="9"/>
      <c r="I23" s="16"/>
      <c r="J23" s="1"/>
      <c r="K23" s="8"/>
      <c r="L23" s="1"/>
      <c r="M23" s="1"/>
      <c r="N23" s="1"/>
      <c r="O23" s="1"/>
      <c r="P23" s="1"/>
      <c r="Q23" s="1"/>
      <c r="R23" s="37"/>
      <c r="S23" s="1"/>
    </row>
    <row r="24" spans="1:20" x14ac:dyDescent="0.25">
      <c r="A24" s="18">
        <v>42277</v>
      </c>
      <c r="B24" s="1" t="s">
        <v>50</v>
      </c>
      <c r="C24" s="7">
        <v>5285.14</v>
      </c>
      <c r="D24" s="100">
        <v>4804.68</v>
      </c>
      <c r="E24" s="103">
        <v>480.46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5"/>
      <c r="S24" s="1"/>
    </row>
    <row r="25" spans="1:20" x14ac:dyDescent="0.25">
      <c r="A25" s="18">
        <v>41912</v>
      </c>
      <c r="B25" s="1" t="s">
        <v>15</v>
      </c>
      <c r="C25" s="12">
        <f>SUM(C19:C24)</f>
        <v>1700988.15</v>
      </c>
      <c r="D25" s="20">
        <f>SUM(D4:D24)</f>
        <v>71192.01999999999</v>
      </c>
      <c r="E25" s="36">
        <f>SUM(E5:E24)</f>
        <v>1435.22</v>
      </c>
      <c r="F25" s="20">
        <f>SUM(F4:F24)</f>
        <v>3413.5599999999995</v>
      </c>
      <c r="G25" s="20">
        <f>SUM(G4:G24)</f>
        <v>1055.55</v>
      </c>
      <c r="H25" s="19"/>
      <c r="I25" s="16">
        <v>41912</v>
      </c>
      <c r="J25" s="1" t="s">
        <v>15</v>
      </c>
      <c r="K25" s="44">
        <f>SUM(K19:K24)</f>
        <v>51168</v>
      </c>
      <c r="L25" s="20">
        <f>SUM(L4:L24)</f>
        <v>267</v>
      </c>
      <c r="M25" s="36">
        <f>SUM(M2:M24)</f>
        <v>1775</v>
      </c>
      <c r="N25" s="1">
        <f>SUM(N4:N24)</f>
        <v>0</v>
      </c>
      <c r="O25" s="1"/>
      <c r="P25" s="1"/>
      <c r="Q25" s="90">
        <f>SUM(Q4:Q24)</f>
        <v>40000</v>
      </c>
      <c r="R25" s="19">
        <f>SUM(R4:R24)</f>
        <v>60000</v>
      </c>
      <c r="S25" s="20">
        <f>SUM(S4:S24)</f>
        <v>901</v>
      </c>
      <c r="T25" s="59"/>
    </row>
    <row r="26" spans="1:2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20" x14ac:dyDescent="0.25">
      <c r="A27" s="4"/>
      <c r="B27" s="1"/>
      <c r="C27" s="7"/>
      <c r="D27" s="1"/>
      <c r="E27" s="1"/>
      <c r="F27" s="1"/>
      <c r="G27" s="1"/>
      <c r="H27" s="1"/>
      <c r="I27" s="18"/>
      <c r="J27" s="1"/>
      <c r="K27" s="21"/>
      <c r="L27" s="1"/>
      <c r="M27" s="1"/>
      <c r="N27" s="1"/>
      <c r="O27" s="1"/>
      <c r="P27" s="1"/>
      <c r="Q27" s="1"/>
      <c r="R27" s="22"/>
      <c r="S27" s="1"/>
    </row>
    <row r="28" spans="1:20" x14ac:dyDescent="0.25">
      <c r="A28" s="4"/>
      <c r="B28" s="1"/>
      <c r="C28" s="7"/>
      <c r="D28" s="1"/>
      <c r="E28" s="1"/>
      <c r="F28" s="1"/>
      <c r="G28" s="1"/>
      <c r="H28" s="1"/>
      <c r="I28" s="18"/>
      <c r="J28" s="1"/>
      <c r="K28" s="21"/>
      <c r="L28" s="1"/>
      <c r="M28" s="1"/>
      <c r="N28" s="1"/>
      <c r="O28" s="1"/>
      <c r="P28" s="1"/>
      <c r="Q28" s="1"/>
      <c r="R28" s="22"/>
      <c r="S28" s="1"/>
    </row>
    <row r="29" spans="1:20" x14ac:dyDescent="0.25">
      <c r="A29" s="4"/>
      <c r="B29" s="1"/>
      <c r="C29" s="7"/>
      <c r="D29" s="1"/>
      <c r="E29" s="1"/>
      <c r="F29" s="1"/>
      <c r="G29" s="1"/>
      <c r="H29" s="1"/>
      <c r="I29" s="18"/>
      <c r="J29" s="1"/>
      <c r="K29" s="21"/>
      <c r="L29" s="1"/>
      <c r="M29" s="1"/>
      <c r="N29" s="1"/>
      <c r="O29" s="1"/>
      <c r="P29" s="1"/>
      <c r="Q29" s="1"/>
      <c r="R29" s="22"/>
      <c r="S29" s="1"/>
    </row>
    <row r="30" spans="1:20" x14ac:dyDescent="0.25">
      <c r="A30" s="4"/>
      <c r="B30" s="1"/>
      <c r="C30" s="7"/>
      <c r="D30" s="1"/>
      <c r="E30" s="1"/>
      <c r="F30" s="1"/>
      <c r="G30" s="1"/>
      <c r="H30" s="1"/>
      <c r="I30" s="18"/>
      <c r="J30" s="1"/>
      <c r="K30" s="21"/>
      <c r="L30" s="1"/>
      <c r="M30" s="1"/>
      <c r="N30" s="1"/>
      <c r="O30" s="1"/>
      <c r="P30" s="1"/>
      <c r="Q30" s="1"/>
      <c r="R30" s="22"/>
      <c r="S30" s="1"/>
    </row>
    <row r="31" spans="1:20" x14ac:dyDescent="0.25">
      <c r="A31" s="4"/>
      <c r="B31" s="1"/>
      <c r="C31" s="7"/>
      <c r="D31" s="1"/>
      <c r="E31" s="1"/>
      <c r="F31" s="1"/>
      <c r="G31" s="1"/>
      <c r="H31" s="1"/>
      <c r="I31" s="18"/>
      <c r="J31" s="1"/>
      <c r="K31" s="21"/>
      <c r="L31" s="1"/>
      <c r="M31" s="1"/>
      <c r="N31" s="1"/>
      <c r="O31" s="1"/>
      <c r="P31" s="1"/>
      <c r="Q31" s="1"/>
      <c r="R31" s="22"/>
      <c r="S31" s="1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20" ht="15.75" x14ac:dyDescent="0.25">
      <c r="A35" s="1"/>
      <c r="B35" s="4"/>
      <c r="C35" s="1"/>
      <c r="D35" s="7"/>
      <c r="E35" s="7"/>
      <c r="F35" s="2" t="s">
        <v>31</v>
      </c>
      <c r="G35" s="2" t="s">
        <v>32</v>
      </c>
      <c r="H35" s="1"/>
      <c r="I35" s="2"/>
      <c r="J35" s="2" t="s">
        <v>64</v>
      </c>
      <c r="K35" s="2" t="s">
        <v>33</v>
      </c>
      <c r="L35" s="1"/>
      <c r="M35" s="1"/>
      <c r="N35" s="1"/>
      <c r="O35" s="1"/>
      <c r="P35" s="1"/>
      <c r="Q35" s="1"/>
      <c r="R35" s="1"/>
      <c r="S35" s="48" t="s">
        <v>29</v>
      </c>
      <c r="T35" s="60"/>
    </row>
    <row r="36" spans="1:20" x14ac:dyDescent="0.25">
      <c r="A36" s="1"/>
      <c r="B36" s="1"/>
      <c r="C36" s="1"/>
      <c r="D36" s="1"/>
      <c r="E36" s="1"/>
      <c r="F36" s="1"/>
      <c r="G36" s="2" t="s">
        <v>1</v>
      </c>
      <c r="H36" s="2"/>
      <c r="I36" s="1"/>
      <c r="J36" s="1"/>
      <c r="K36" s="1"/>
      <c r="L36" s="1"/>
      <c r="M36" s="2" t="s">
        <v>3</v>
      </c>
      <c r="N36" s="1"/>
      <c r="O36" s="1"/>
      <c r="P36" s="1"/>
      <c r="Q36" s="3" t="s">
        <v>52</v>
      </c>
      <c r="R36" s="3" t="s">
        <v>18</v>
      </c>
      <c r="S36" s="1"/>
    </row>
    <row r="37" spans="1:20" x14ac:dyDescent="0.25">
      <c r="A37" s="1"/>
      <c r="B37" s="1"/>
      <c r="C37" s="1"/>
      <c r="D37" s="24" t="s">
        <v>4</v>
      </c>
      <c r="E37" s="24" t="s">
        <v>13</v>
      </c>
      <c r="F37" s="25" t="s">
        <v>2</v>
      </c>
      <c r="G37" s="25" t="s">
        <v>5</v>
      </c>
      <c r="H37" s="25"/>
      <c r="I37" s="25"/>
      <c r="J37" s="1"/>
      <c r="K37" s="1"/>
      <c r="L37" s="26" t="s">
        <v>10</v>
      </c>
      <c r="M37" s="26" t="s">
        <v>11</v>
      </c>
      <c r="N37" s="26" t="s">
        <v>12</v>
      </c>
      <c r="O37" s="26" t="s">
        <v>13</v>
      </c>
      <c r="P37" s="26" t="s">
        <v>13</v>
      </c>
      <c r="Q37" s="26" t="s">
        <v>17</v>
      </c>
      <c r="R37" s="26" t="s">
        <v>17</v>
      </c>
      <c r="S37" s="26" t="s">
        <v>5</v>
      </c>
      <c r="T37" s="61"/>
    </row>
    <row r="38" spans="1:20" x14ac:dyDescent="0.25">
      <c r="A38" s="1"/>
      <c r="B38" s="28" t="s">
        <v>20</v>
      </c>
      <c r="C38" s="35" t="s">
        <v>21</v>
      </c>
      <c r="D38" s="28">
        <v>71192.02</v>
      </c>
      <c r="E38" s="29">
        <v>1435.22</v>
      </c>
      <c r="F38" s="29">
        <v>3413.56</v>
      </c>
      <c r="G38" s="29">
        <v>1055.55</v>
      </c>
      <c r="H38" s="28"/>
      <c r="I38" s="1"/>
      <c r="J38" s="1"/>
      <c r="K38" s="1"/>
      <c r="L38" s="20">
        <v>267</v>
      </c>
      <c r="M38" s="20">
        <v>1775</v>
      </c>
      <c r="N38" s="3"/>
      <c r="O38" s="3"/>
      <c r="P38" s="3"/>
      <c r="Q38" s="19">
        <v>40000</v>
      </c>
      <c r="R38" s="19">
        <v>60000</v>
      </c>
      <c r="S38" s="20">
        <v>901</v>
      </c>
      <c r="T38" s="59"/>
    </row>
    <row r="39" spans="1:20" x14ac:dyDescent="0.25">
      <c r="A39" s="4">
        <v>41913</v>
      </c>
      <c r="B39" s="1" t="s">
        <v>19</v>
      </c>
      <c r="C39" s="12">
        <v>1649820.15</v>
      </c>
      <c r="D39" s="1"/>
      <c r="E39" s="1"/>
      <c r="F39" s="1"/>
      <c r="G39" s="1"/>
      <c r="H39" s="1"/>
      <c r="I39" s="16">
        <v>43032</v>
      </c>
      <c r="J39" s="1" t="s">
        <v>22</v>
      </c>
      <c r="K39" s="81">
        <v>9838</v>
      </c>
      <c r="L39" s="8"/>
      <c r="M39" s="1"/>
      <c r="N39" s="1">
        <v>6917</v>
      </c>
      <c r="O39" s="15">
        <v>3004</v>
      </c>
      <c r="P39" s="1">
        <v>-83</v>
      </c>
      <c r="Q39" s="1"/>
      <c r="R39" s="30"/>
      <c r="S39" s="1"/>
    </row>
    <row r="40" spans="1:20" x14ac:dyDescent="0.25">
      <c r="A40" s="18">
        <v>41941</v>
      </c>
      <c r="B40" s="1" t="s">
        <v>23</v>
      </c>
      <c r="C40" s="7">
        <v>17904.47</v>
      </c>
      <c r="D40" s="8">
        <v>17904.47</v>
      </c>
      <c r="E40" s="1"/>
      <c r="F40" s="1"/>
      <c r="G40" s="1"/>
      <c r="H40" s="1"/>
      <c r="I40" s="16"/>
      <c r="J40" s="1"/>
      <c r="K40" s="7"/>
      <c r="L40" s="8"/>
      <c r="M40" s="1"/>
      <c r="N40" s="1"/>
      <c r="O40" s="1"/>
      <c r="P40" s="1"/>
      <c r="Q40" s="1"/>
      <c r="R40" s="1"/>
      <c r="S40" s="1"/>
    </row>
    <row r="41" spans="1:20" ht="15.75" x14ac:dyDescent="0.25">
      <c r="A41" s="18">
        <v>44134</v>
      </c>
      <c r="B41" s="1" t="s">
        <v>74</v>
      </c>
      <c r="C41" s="1">
        <v>113500</v>
      </c>
      <c r="D41" s="8" t="s">
        <v>92</v>
      </c>
      <c r="E41" s="1"/>
      <c r="F41" s="1"/>
      <c r="G41" s="1">
        <v>113500</v>
      </c>
      <c r="H41" s="1"/>
      <c r="I41" s="16"/>
      <c r="J41" s="82"/>
      <c r="K41" s="9"/>
      <c r="L41" s="8"/>
      <c r="M41" s="1"/>
      <c r="N41" s="1"/>
      <c r="O41" s="1"/>
      <c r="P41" s="1"/>
      <c r="Q41" s="15"/>
      <c r="R41" s="15"/>
      <c r="S41" s="1"/>
    </row>
    <row r="42" spans="1:20" x14ac:dyDescent="0.25">
      <c r="A42" s="18">
        <v>41943</v>
      </c>
      <c r="B42" s="1" t="s">
        <v>9</v>
      </c>
      <c r="C42" s="7">
        <v>804.59</v>
      </c>
      <c r="D42" s="1"/>
      <c r="E42" s="1"/>
      <c r="F42" s="8">
        <v>804.59</v>
      </c>
      <c r="G42" s="1"/>
      <c r="H42" s="1"/>
      <c r="I42" s="10"/>
      <c r="J42" s="1"/>
      <c r="K42" s="9"/>
      <c r="L42" s="1"/>
      <c r="M42" s="1"/>
      <c r="N42" s="83"/>
      <c r="O42" s="84"/>
      <c r="P42" s="84"/>
      <c r="Q42" s="31"/>
      <c r="R42" s="1"/>
      <c r="S42" s="1"/>
    </row>
    <row r="43" spans="1:20" x14ac:dyDescent="0.25">
      <c r="A43" s="18">
        <v>41942</v>
      </c>
      <c r="B43" s="15" t="s">
        <v>24</v>
      </c>
      <c r="C43" s="7">
        <v>5285.14</v>
      </c>
      <c r="D43" s="1">
        <v>4804.68</v>
      </c>
      <c r="E43" s="15">
        <v>480.46</v>
      </c>
      <c r="F43" s="8"/>
      <c r="G43" s="1"/>
      <c r="H43" s="1"/>
      <c r="I43" s="4"/>
      <c r="J43" s="1"/>
      <c r="K43" s="7"/>
      <c r="L43" s="7"/>
      <c r="M43" s="1"/>
      <c r="N43" s="1"/>
      <c r="O43" s="1"/>
      <c r="P43" s="1"/>
      <c r="Q43" s="1"/>
      <c r="R43" s="1"/>
      <c r="S43" s="1"/>
    </row>
    <row r="44" spans="1:20" x14ac:dyDescent="0.25">
      <c r="A44" s="18">
        <v>41943</v>
      </c>
      <c r="B44" s="1" t="s">
        <v>15</v>
      </c>
      <c r="C44" s="12">
        <f>SUM(C39:C43)</f>
        <v>1787314.3499999999</v>
      </c>
      <c r="D44" s="7"/>
      <c r="E44" s="7"/>
      <c r="F44" s="8"/>
      <c r="G44" s="21"/>
      <c r="H44" s="9"/>
      <c r="I44" s="10">
        <v>41943</v>
      </c>
      <c r="J44" s="1" t="s">
        <v>15</v>
      </c>
      <c r="K44" s="44">
        <f>SUM(K39:K43)</f>
        <v>9838</v>
      </c>
      <c r="L44" s="32"/>
      <c r="M44" s="1"/>
      <c r="N44" s="1"/>
      <c r="O44" s="1"/>
      <c r="P44" s="1"/>
      <c r="Q44" s="1"/>
      <c r="R44" s="1"/>
      <c r="S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20" x14ac:dyDescent="0.25">
      <c r="A46" s="4">
        <v>41944</v>
      </c>
      <c r="B46" s="1" t="s">
        <v>19</v>
      </c>
      <c r="C46" s="12">
        <v>1777476.35</v>
      </c>
      <c r="D46" s="1"/>
      <c r="E46" s="1"/>
      <c r="F46" s="1"/>
      <c r="G46" s="1"/>
      <c r="H46" s="1"/>
      <c r="I46" s="16"/>
      <c r="J46" s="1"/>
      <c r="K46" s="7"/>
      <c r="L46" s="8"/>
      <c r="M46" s="1"/>
      <c r="N46" s="1"/>
      <c r="O46" s="1"/>
      <c r="P46" s="1"/>
      <c r="Q46" s="1"/>
      <c r="R46" s="1"/>
      <c r="S46" s="1"/>
    </row>
    <row r="47" spans="1:20" x14ac:dyDescent="0.25">
      <c r="A47" s="10">
        <v>41971</v>
      </c>
      <c r="B47" s="1" t="s">
        <v>9</v>
      </c>
      <c r="C47" s="7">
        <v>1187.75</v>
      </c>
      <c r="D47" s="1"/>
      <c r="E47" s="1"/>
      <c r="F47" s="8">
        <v>1187.75</v>
      </c>
      <c r="G47" s="1"/>
      <c r="H47" s="1"/>
      <c r="I47" s="10">
        <v>44163</v>
      </c>
      <c r="J47" s="1" t="s">
        <v>67</v>
      </c>
      <c r="K47" s="8">
        <v>100000</v>
      </c>
      <c r="L47" s="31"/>
      <c r="M47" s="1"/>
      <c r="N47" s="1"/>
      <c r="O47" s="1"/>
      <c r="P47" s="1"/>
      <c r="Q47" s="6">
        <v>50000</v>
      </c>
      <c r="R47" s="1">
        <v>50000</v>
      </c>
      <c r="S47" s="1"/>
    </row>
    <row r="48" spans="1:20" x14ac:dyDescent="0.25">
      <c r="A48" s="10">
        <v>41971</v>
      </c>
      <c r="B48" s="1" t="s">
        <v>25</v>
      </c>
      <c r="C48" s="7">
        <v>1921</v>
      </c>
      <c r="D48" s="8">
        <v>1921</v>
      </c>
      <c r="E48" s="1"/>
      <c r="F48" s="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20" x14ac:dyDescent="0.25">
      <c r="A49" s="10">
        <v>43069</v>
      </c>
      <c r="B49" s="1" t="s">
        <v>54</v>
      </c>
      <c r="C49" s="7">
        <v>5285.14</v>
      </c>
      <c r="D49" s="8">
        <v>4804.68</v>
      </c>
      <c r="E49" s="7">
        <v>480.46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20" x14ac:dyDescent="0.25">
      <c r="A50" s="10">
        <v>41971</v>
      </c>
      <c r="B50" s="1" t="s">
        <v>25</v>
      </c>
      <c r="C50" s="1">
        <v>9256.3700000000008</v>
      </c>
      <c r="D50" s="8">
        <v>9256.3700000000008</v>
      </c>
      <c r="E50" s="9"/>
      <c r="F50" s="7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20" x14ac:dyDescent="0.25">
      <c r="A51" s="10">
        <v>44143</v>
      </c>
      <c r="B51" s="1" t="s">
        <v>77</v>
      </c>
      <c r="C51" s="1">
        <v>67.81</v>
      </c>
      <c r="D51" s="8">
        <v>61.64</v>
      </c>
      <c r="E51" s="9">
        <v>6.16</v>
      </c>
      <c r="F51" s="7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20" x14ac:dyDescent="0.25">
      <c r="A52" s="10">
        <v>44143</v>
      </c>
      <c r="B52" s="120" t="s">
        <v>78</v>
      </c>
      <c r="C52" s="121">
        <v>2200</v>
      </c>
      <c r="D52" s="122"/>
      <c r="E52" s="123"/>
      <c r="F52" s="124"/>
      <c r="G52" s="124">
        <v>2200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20" x14ac:dyDescent="0.25">
      <c r="A53" s="10" t="s">
        <v>75</v>
      </c>
      <c r="B53" s="1" t="s">
        <v>76</v>
      </c>
      <c r="C53" s="1">
        <v>994748.97</v>
      </c>
      <c r="D53" s="8"/>
      <c r="E53" s="9"/>
      <c r="F53" s="7"/>
      <c r="G53" s="9">
        <v>994748.97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20" x14ac:dyDescent="0.25">
      <c r="A54" s="1" t="s">
        <v>26</v>
      </c>
      <c r="B54" s="1" t="s">
        <v>27</v>
      </c>
      <c r="C54" s="12">
        <f>SUM(C46:C53)</f>
        <v>2792143.39</v>
      </c>
      <c r="D54" s="7"/>
      <c r="E54" s="7"/>
      <c r="F54" s="1"/>
      <c r="G54" s="1"/>
      <c r="H54" s="1"/>
      <c r="I54" s="15" t="s">
        <v>28</v>
      </c>
      <c r="J54" s="1" t="s">
        <v>15</v>
      </c>
      <c r="K54" s="13">
        <f>SUM(K46:K50)</f>
        <v>100000</v>
      </c>
      <c r="L54" s="7"/>
      <c r="M54" s="1"/>
      <c r="N54" s="1"/>
      <c r="O54" s="1"/>
      <c r="P54" s="1"/>
      <c r="Q54" s="1"/>
      <c r="R54" s="1"/>
      <c r="S54" s="1"/>
    </row>
    <row r="55" spans="1:20" x14ac:dyDescent="0.25">
      <c r="A55" s="1"/>
      <c r="B55" s="1"/>
      <c r="C55" s="12"/>
      <c r="D55" s="7"/>
      <c r="E55" s="7"/>
      <c r="F55" s="1"/>
      <c r="G55" s="1"/>
      <c r="H55" s="1"/>
      <c r="I55" s="15"/>
      <c r="J55" s="1"/>
      <c r="K55" s="13"/>
      <c r="L55" s="7"/>
      <c r="M55" s="1"/>
      <c r="N55" s="1"/>
      <c r="O55" s="1"/>
      <c r="P55" s="1"/>
      <c r="Q55" s="1"/>
      <c r="R55" s="1"/>
      <c r="S55" s="1"/>
    </row>
    <row r="56" spans="1:20" x14ac:dyDescent="0.25">
      <c r="A56" s="4">
        <v>41974</v>
      </c>
      <c r="B56" s="1" t="s">
        <v>19</v>
      </c>
      <c r="C56" s="12">
        <v>2692143.39</v>
      </c>
      <c r="D56" s="1"/>
      <c r="E56" s="1"/>
      <c r="F56" s="1"/>
      <c r="G56" s="1"/>
      <c r="H56" s="1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8"/>
    </row>
    <row r="57" spans="1:20" x14ac:dyDescent="0.25">
      <c r="A57" s="10">
        <v>42367</v>
      </c>
      <c r="B57" s="1" t="s">
        <v>25</v>
      </c>
      <c r="C57" s="7">
        <v>1290.2</v>
      </c>
      <c r="D57" s="1">
        <v>1290.2</v>
      </c>
      <c r="E57" s="1"/>
      <c r="F57" s="1"/>
      <c r="G57" s="1"/>
      <c r="H57" s="1"/>
      <c r="I57" s="109">
        <v>44181</v>
      </c>
      <c r="J57" s="110" t="s">
        <v>79</v>
      </c>
      <c r="K57" s="111">
        <v>2808</v>
      </c>
      <c r="L57" s="107"/>
      <c r="M57" s="107"/>
      <c r="N57" s="107"/>
      <c r="O57" s="107"/>
      <c r="P57" s="107"/>
      <c r="Q57" s="112"/>
      <c r="R57" s="107"/>
      <c r="S57" s="113">
        <v>2808</v>
      </c>
      <c r="T57" t="s">
        <v>94</v>
      </c>
    </row>
    <row r="58" spans="1:20" x14ac:dyDescent="0.25">
      <c r="A58" s="18">
        <v>42367</v>
      </c>
      <c r="B58" s="1" t="s">
        <v>25</v>
      </c>
      <c r="C58" s="7">
        <v>15544.8</v>
      </c>
      <c r="D58" s="1">
        <v>15544.8</v>
      </c>
      <c r="E58" s="1"/>
      <c r="F58" s="1"/>
      <c r="G58" s="1"/>
      <c r="H58" s="1"/>
      <c r="I58" s="109">
        <v>44181</v>
      </c>
      <c r="J58" s="114" t="s">
        <v>80</v>
      </c>
      <c r="K58" s="115">
        <v>500</v>
      </c>
      <c r="L58" s="107"/>
      <c r="M58" s="107"/>
      <c r="N58" s="107"/>
      <c r="O58" s="107"/>
      <c r="P58" s="107"/>
      <c r="Q58" s="107"/>
      <c r="R58" s="116"/>
      <c r="S58" s="113">
        <v>500</v>
      </c>
      <c r="T58" t="s">
        <v>94</v>
      </c>
    </row>
    <row r="59" spans="1:20" x14ac:dyDescent="0.25">
      <c r="A59" s="4">
        <v>42339</v>
      </c>
      <c r="B59" s="1" t="s">
        <v>6</v>
      </c>
      <c r="C59" s="7">
        <v>5285.14</v>
      </c>
      <c r="D59" s="1">
        <v>4804.68</v>
      </c>
      <c r="E59" s="8">
        <v>480.46</v>
      </c>
      <c r="F59" s="1"/>
      <c r="G59" s="1"/>
      <c r="H59" s="1"/>
      <c r="I59" s="110"/>
      <c r="J59" s="107"/>
      <c r="K59" s="117"/>
      <c r="L59" s="107"/>
      <c r="M59" s="118"/>
      <c r="N59" s="107"/>
      <c r="O59" s="107"/>
      <c r="P59" s="107"/>
      <c r="Q59" s="107"/>
      <c r="R59" s="111"/>
      <c r="S59" s="107"/>
    </row>
    <row r="60" spans="1:20" x14ac:dyDescent="0.25">
      <c r="A60" s="18">
        <v>42369</v>
      </c>
      <c r="B60" s="1" t="s">
        <v>9</v>
      </c>
      <c r="C60" s="7">
        <v>1255.06</v>
      </c>
      <c r="D60" s="1"/>
      <c r="E60" s="15"/>
      <c r="F60" s="8">
        <v>1255.06</v>
      </c>
      <c r="G60" s="1"/>
      <c r="H60" s="1"/>
      <c r="I60" s="1"/>
      <c r="J60" s="1"/>
      <c r="K60" s="24"/>
      <c r="L60" s="1"/>
      <c r="M60" s="24"/>
      <c r="N60" s="1"/>
      <c r="O60" s="1"/>
      <c r="P60" s="1"/>
      <c r="Q60" s="1"/>
      <c r="R60" s="1"/>
      <c r="S60" s="1"/>
    </row>
    <row r="61" spans="1:20" x14ac:dyDescent="0.25">
      <c r="A61" s="18">
        <v>42369</v>
      </c>
      <c r="B61" s="1" t="s">
        <v>15</v>
      </c>
      <c r="C61" s="12">
        <f>SUM(C56:C60)</f>
        <v>2715518.5900000003</v>
      </c>
      <c r="D61" s="36">
        <f>SUM(D38:D60)</f>
        <v>131584.54</v>
      </c>
      <c r="E61" s="36">
        <f>SUM(E38:E60)</f>
        <v>2882.7599999999998</v>
      </c>
      <c r="F61" s="36">
        <f>SUM(F38:F60)</f>
        <v>6660.9599999999991</v>
      </c>
      <c r="G61" s="20">
        <f>SUM(G38:G60)</f>
        <v>1111504.52</v>
      </c>
      <c r="H61" s="15"/>
      <c r="I61" s="16">
        <v>42369</v>
      </c>
      <c r="J61" s="1" t="s">
        <v>15</v>
      </c>
      <c r="K61" s="13">
        <f>SUM(K57:K60)</f>
        <v>3308</v>
      </c>
      <c r="L61" s="49">
        <f t="shared" ref="L61:S61" si="0">SUM(L38:L60)</f>
        <v>267</v>
      </c>
      <c r="M61" s="20">
        <f t="shared" si="0"/>
        <v>1775</v>
      </c>
      <c r="N61" s="27">
        <f t="shared" si="0"/>
        <v>6917</v>
      </c>
      <c r="O61" s="19">
        <f t="shared" si="0"/>
        <v>3004</v>
      </c>
      <c r="P61" s="27">
        <v>-97</v>
      </c>
      <c r="Q61" s="19">
        <f t="shared" si="0"/>
        <v>90000</v>
      </c>
      <c r="R61" s="19">
        <f t="shared" si="0"/>
        <v>110000</v>
      </c>
      <c r="S61" s="20">
        <f t="shared" si="0"/>
        <v>4209</v>
      </c>
      <c r="T61" s="62"/>
    </row>
    <row r="62" spans="1:2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6"/>
      <c r="N62" s="1"/>
      <c r="O62" s="1"/>
      <c r="P62" s="1"/>
      <c r="Q62" s="1"/>
      <c r="R62" s="1"/>
      <c r="S62" s="1"/>
    </row>
    <row r="63" spans="1:20" x14ac:dyDescent="0.25">
      <c r="A63" s="4"/>
      <c r="B63" s="1" t="s">
        <v>55</v>
      </c>
      <c r="C63" s="9">
        <v>2712210.59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20" x14ac:dyDescent="0.25">
      <c r="A64" s="4"/>
      <c r="B64" s="1"/>
      <c r="C64" s="17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20" x14ac:dyDescent="0.25">
      <c r="A65" s="4"/>
      <c r="B65" s="1"/>
      <c r="C65" s="17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20" x14ac:dyDescent="0.25">
      <c r="A66" s="4"/>
      <c r="B66" s="1"/>
      <c r="C66" s="17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20" x14ac:dyDescent="0.25">
      <c r="A67" s="4"/>
      <c r="B67" s="1"/>
      <c r="C67" s="1"/>
      <c r="D67" s="15"/>
      <c r="E67" s="15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20" x14ac:dyDescent="0.25">
      <c r="A68" s="4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20" x14ac:dyDescent="0.25">
      <c r="A69" s="4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20" x14ac:dyDescent="0.25">
      <c r="A70" s="4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20" x14ac:dyDescent="0.25">
      <c r="A71" s="4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20" ht="15.75" x14ac:dyDescent="0.25">
      <c r="A72" s="1"/>
      <c r="B72" s="1"/>
      <c r="C72" s="1"/>
      <c r="D72" s="7"/>
      <c r="E72" s="7"/>
      <c r="F72" s="2" t="s">
        <v>31</v>
      </c>
      <c r="G72" s="2" t="s">
        <v>32</v>
      </c>
      <c r="H72" s="1"/>
      <c r="I72" s="2"/>
      <c r="J72" s="48" t="s">
        <v>72</v>
      </c>
      <c r="K72" s="1"/>
      <c r="L72" s="1"/>
      <c r="M72" s="1"/>
      <c r="N72" s="1"/>
      <c r="O72" s="1"/>
      <c r="P72" s="1"/>
      <c r="Q72" s="1"/>
      <c r="R72" s="1"/>
      <c r="S72" s="1"/>
    </row>
    <row r="73" spans="1:20" x14ac:dyDescent="0.25">
      <c r="A73" s="1"/>
      <c r="B73" s="1"/>
      <c r="C73" s="1"/>
      <c r="D73" s="1"/>
      <c r="E73" s="1"/>
      <c r="F73" s="1"/>
      <c r="G73" s="2" t="s">
        <v>1</v>
      </c>
      <c r="H73" s="2"/>
      <c r="I73" s="1"/>
      <c r="J73" s="1"/>
      <c r="K73" s="1"/>
      <c r="L73" s="1"/>
      <c r="M73" s="2" t="s">
        <v>3</v>
      </c>
      <c r="N73" s="1"/>
      <c r="O73" s="1"/>
      <c r="P73" s="1"/>
      <c r="Q73" s="3" t="s">
        <v>52</v>
      </c>
      <c r="R73" s="3" t="s">
        <v>18</v>
      </c>
      <c r="S73" s="2" t="s">
        <v>37</v>
      </c>
      <c r="T73" s="56"/>
    </row>
    <row r="74" spans="1:20" ht="15.75" x14ac:dyDescent="0.25">
      <c r="A74" s="70" t="s">
        <v>81</v>
      </c>
      <c r="B74" s="1"/>
      <c r="C74" s="1"/>
      <c r="D74" s="24" t="s">
        <v>4</v>
      </c>
      <c r="E74" s="24" t="s">
        <v>13</v>
      </c>
      <c r="F74" s="25" t="s">
        <v>2</v>
      </c>
      <c r="G74" s="25" t="s">
        <v>5</v>
      </c>
      <c r="H74" s="25"/>
      <c r="I74" s="25">
        <v>2020</v>
      </c>
      <c r="J74" s="1"/>
      <c r="K74" s="1"/>
      <c r="L74" s="33" t="s">
        <v>35</v>
      </c>
      <c r="M74" s="33" t="s">
        <v>36</v>
      </c>
      <c r="N74" s="3" t="s">
        <v>12</v>
      </c>
      <c r="O74" s="3" t="s">
        <v>13</v>
      </c>
      <c r="P74" s="3" t="s">
        <v>13</v>
      </c>
      <c r="Q74" s="33" t="s">
        <v>17</v>
      </c>
      <c r="R74" s="3" t="s">
        <v>17</v>
      </c>
      <c r="S74" s="34" t="s">
        <v>5</v>
      </c>
      <c r="T74" s="63"/>
    </row>
    <row r="75" spans="1:20" x14ac:dyDescent="0.25">
      <c r="A75" s="4">
        <v>43466</v>
      </c>
      <c r="B75" s="6" t="s">
        <v>19</v>
      </c>
      <c r="C75" s="12">
        <v>2712210.59</v>
      </c>
      <c r="D75" s="20">
        <v>131584.54</v>
      </c>
      <c r="E75" s="20">
        <v>2882.76</v>
      </c>
      <c r="F75" s="20">
        <v>6660.96</v>
      </c>
      <c r="G75" s="36">
        <v>1111504.52</v>
      </c>
      <c r="H75" s="15"/>
      <c r="I75" s="4">
        <v>42005</v>
      </c>
      <c r="J75" s="1" t="s">
        <v>19</v>
      </c>
      <c r="K75" s="1"/>
      <c r="L75" s="49">
        <v>267</v>
      </c>
      <c r="M75" s="20">
        <v>1775</v>
      </c>
      <c r="N75" s="27">
        <v>6917</v>
      </c>
      <c r="O75" s="49">
        <v>3004</v>
      </c>
      <c r="P75" s="27">
        <v>-97</v>
      </c>
      <c r="Q75" s="19">
        <v>90000</v>
      </c>
      <c r="R75" s="19">
        <v>110000</v>
      </c>
      <c r="S75" s="36">
        <v>4209</v>
      </c>
      <c r="T75" s="62"/>
    </row>
    <row r="76" spans="1:20" x14ac:dyDescent="0.25">
      <c r="A76" s="4">
        <v>43833</v>
      </c>
      <c r="B76" s="6" t="s">
        <v>25</v>
      </c>
      <c r="C76" s="12">
        <v>1037.45</v>
      </c>
      <c r="D76" s="20">
        <v>1037.45</v>
      </c>
      <c r="E76" s="20"/>
      <c r="F76" s="20"/>
      <c r="G76" s="36"/>
      <c r="H76" s="15"/>
      <c r="I76" s="4"/>
      <c r="J76" s="1"/>
      <c r="K76" s="1"/>
      <c r="L76" s="104"/>
      <c r="M76" s="20"/>
      <c r="N76" s="27"/>
      <c r="O76" s="49"/>
      <c r="P76" s="27"/>
      <c r="Q76" s="19"/>
      <c r="R76" s="19"/>
      <c r="S76" s="36"/>
      <c r="T76" s="62"/>
    </row>
    <row r="77" spans="1:20" x14ac:dyDescent="0.25">
      <c r="A77" s="4">
        <v>43838</v>
      </c>
      <c r="B77" s="127" t="s">
        <v>82</v>
      </c>
      <c r="C77" s="128">
        <v>588.21</v>
      </c>
      <c r="D77" s="129"/>
      <c r="E77" s="129"/>
      <c r="F77" s="129"/>
      <c r="G77" s="130">
        <v>588.21</v>
      </c>
      <c r="H77" s="15"/>
      <c r="I77" s="4"/>
      <c r="J77" s="1"/>
      <c r="K77" s="1"/>
      <c r="L77" s="104"/>
      <c r="M77" s="20"/>
      <c r="N77" s="27"/>
      <c r="O77" s="49"/>
      <c r="P77" s="27"/>
      <c r="Q77" s="19"/>
      <c r="R77" s="19"/>
      <c r="S77" s="36"/>
      <c r="T77" s="62"/>
    </row>
    <row r="78" spans="1:20" x14ac:dyDescent="0.25">
      <c r="A78" s="4" t="s">
        <v>83</v>
      </c>
      <c r="B78" s="112" t="s">
        <v>84</v>
      </c>
      <c r="C78" s="117">
        <v>3781.82</v>
      </c>
      <c r="D78" s="125"/>
      <c r="E78" s="125"/>
      <c r="F78" s="125"/>
      <c r="G78" s="126">
        <v>3781.82</v>
      </c>
      <c r="H78" s="15"/>
      <c r="I78" s="4"/>
      <c r="J78" s="1"/>
      <c r="K78" s="1"/>
      <c r="L78" s="104"/>
      <c r="M78" s="20"/>
      <c r="N78" s="27"/>
      <c r="O78" s="49"/>
      <c r="P78" s="27"/>
      <c r="Q78" s="19"/>
      <c r="R78" s="19"/>
      <c r="S78" s="36"/>
      <c r="T78" s="62"/>
    </row>
    <row r="79" spans="1:20" x14ac:dyDescent="0.25">
      <c r="A79" s="18">
        <v>43130</v>
      </c>
      <c r="B79" s="1" t="s">
        <v>25</v>
      </c>
      <c r="C79" s="1">
        <v>5963.84</v>
      </c>
      <c r="D79" s="8">
        <v>5285.14</v>
      </c>
      <c r="E79" s="1"/>
      <c r="F79" s="1"/>
      <c r="G79" s="1"/>
      <c r="H79" s="1"/>
      <c r="I79" s="10">
        <v>43112</v>
      </c>
      <c r="J79" s="24"/>
      <c r="K79" s="17"/>
      <c r="M79" s="17"/>
      <c r="N79" s="1"/>
      <c r="O79" s="1"/>
      <c r="P79" s="1"/>
      <c r="Q79" s="15"/>
      <c r="R79" s="1"/>
      <c r="S79" s="1"/>
    </row>
    <row r="80" spans="1:20" x14ac:dyDescent="0.25">
      <c r="A80" s="18">
        <v>43130</v>
      </c>
      <c r="B80" s="1" t="s">
        <v>25</v>
      </c>
      <c r="C80" s="1">
        <v>8895.6</v>
      </c>
      <c r="D80" s="15">
        <v>5963.84</v>
      </c>
      <c r="E80" s="15"/>
      <c r="F80" s="1"/>
      <c r="G80" s="1"/>
      <c r="H80" s="1"/>
      <c r="I80" s="10">
        <v>42381</v>
      </c>
      <c r="J80" s="24"/>
      <c r="K80" s="12"/>
      <c r="L80" s="7"/>
      <c r="M80" s="17"/>
      <c r="N80" s="1"/>
      <c r="O80" s="1"/>
      <c r="P80" s="1"/>
      <c r="Q80" s="1"/>
      <c r="R80" s="1"/>
      <c r="S80" s="7"/>
      <c r="T80" s="58"/>
    </row>
    <row r="81" spans="1:29" x14ac:dyDescent="0.25">
      <c r="A81" s="18">
        <v>42034</v>
      </c>
      <c r="B81" s="1" t="s">
        <v>9</v>
      </c>
      <c r="C81" s="1">
        <v>1263.27</v>
      </c>
      <c r="D81" s="1"/>
      <c r="E81" s="1"/>
      <c r="F81" s="9">
        <v>1263.27</v>
      </c>
      <c r="G81" s="1"/>
      <c r="H81" s="1"/>
      <c r="I81" s="10">
        <v>42397</v>
      </c>
      <c r="J81" s="15"/>
      <c r="K81" s="7"/>
      <c r="L81" s="1"/>
      <c r="M81" s="1"/>
      <c r="N81" s="1"/>
      <c r="O81" s="1"/>
      <c r="P81" s="1"/>
      <c r="Q81" s="1"/>
      <c r="R81" s="1"/>
      <c r="S81" s="7"/>
      <c r="T81" s="58"/>
    </row>
    <row r="82" spans="1:29" x14ac:dyDescent="0.25">
      <c r="A82" s="18">
        <v>42034</v>
      </c>
      <c r="B82" s="15" t="s">
        <v>34</v>
      </c>
      <c r="C82" s="7">
        <v>5285.14</v>
      </c>
      <c r="D82" s="7">
        <v>4804.68</v>
      </c>
      <c r="E82" s="7">
        <v>480.46</v>
      </c>
      <c r="F82" s="1"/>
      <c r="G82" s="1"/>
      <c r="H82" s="1"/>
      <c r="I82" s="10">
        <v>42397</v>
      </c>
      <c r="J82" s="77"/>
      <c r="K82" s="78"/>
      <c r="L82" s="1"/>
      <c r="M82" s="1"/>
      <c r="N82" s="1"/>
      <c r="O82" s="1"/>
      <c r="P82" s="1"/>
      <c r="Q82" s="1"/>
      <c r="R82" s="1"/>
      <c r="S82" s="78"/>
    </row>
    <row r="83" spans="1:29" x14ac:dyDescent="0.25">
      <c r="A83" s="18">
        <v>42035</v>
      </c>
      <c r="B83" s="1" t="s">
        <v>15</v>
      </c>
      <c r="C83" s="73">
        <f>SUM(C75:C82)</f>
        <v>2739025.9199999999</v>
      </c>
      <c r="D83" s="8"/>
      <c r="E83" s="1"/>
      <c r="F83" s="1"/>
      <c r="G83" s="1"/>
      <c r="H83" s="1"/>
      <c r="I83" s="10">
        <v>42035</v>
      </c>
      <c r="J83" s="1" t="s">
        <v>15</v>
      </c>
      <c r="K83" s="13">
        <f>SUM(K79:K82)</f>
        <v>0</v>
      </c>
      <c r="L83" s="1"/>
      <c r="M83" s="86"/>
      <c r="N83" s="1"/>
      <c r="O83" s="1"/>
      <c r="P83" s="1"/>
      <c r="Q83" s="1"/>
      <c r="R83" s="1"/>
      <c r="S83" s="1"/>
    </row>
    <row r="84" spans="1:2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29" x14ac:dyDescent="0.25">
      <c r="A85" s="4">
        <v>42036</v>
      </c>
      <c r="B85" s="1" t="s">
        <v>19</v>
      </c>
      <c r="C85" s="12">
        <v>2739025.9199999999</v>
      </c>
      <c r="D85" s="1"/>
      <c r="E85" s="1"/>
      <c r="F85" s="1"/>
      <c r="G85" s="1"/>
      <c r="H85" s="1"/>
      <c r="I85" s="4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29" x14ac:dyDescent="0.25">
      <c r="A86" s="18">
        <v>42429</v>
      </c>
      <c r="B86" s="1" t="s">
        <v>9</v>
      </c>
      <c r="C86" s="1">
        <v>1190.57</v>
      </c>
      <c r="D86" s="1"/>
      <c r="E86" s="1"/>
      <c r="F86" s="8">
        <v>1190.57</v>
      </c>
      <c r="G86" s="1"/>
      <c r="H86" s="1"/>
      <c r="I86" s="4">
        <v>42768</v>
      </c>
      <c r="J86" s="86"/>
      <c r="K86" s="87"/>
      <c r="L86" s="1"/>
      <c r="M86" s="8"/>
      <c r="N86" s="1"/>
      <c r="O86" s="1"/>
      <c r="P86" s="1"/>
      <c r="Q86" s="1"/>
      <c r="R86" s="1"/>
      <c r="S86" s="88"/>
    </row>
    <row r="87" spans="1:29" x14ac:dyDescent="0.25">
      <c r="A87" s="18">
        <v>42426</v>
      </c>
      <c r="B87" s="1" t="s">
        <v>25</v>
      </c>
      <c r="C87" s="7">
        <v>12331.28</v>
      </c>
      <c r="D87" s="8">
        <v>12331.28</v>
      </c>
      <c r="E87" s="1"/>
      <c r="F87" s="1"/>
      <c r="G87" s="1"/>
      <c r="H87" s="1"/>
      <c r="I87" s="4">
        <v>42408</v>
      </c>
      <c r="J87" s="71" t="s">
        <v>22</v>
      </c>
      <c r="K87" s="80">
        <v>9065</v>
      </c>
      <c r="L87" s="1"/>
      <c r="M87" s="73"/>
      <c r="N87" s="15">
        <v>7056</v>
      </c>
      <c r="O87" s="1">
        <v>2263</v>
      </c>
      <c r="P87" s="1">
        <v>-254</v>
      </c>
      <c r="Q87" s="1"/>
      <c r="R87" s="1"/>
      <c r="S87" s="1"/>
    </row>
    <row r="88" spans="1:29" x14ac:dyDescent="0.25">
      <c r="A88" s="18">
        <v>42426</v>
      </c>
      <c r="B88" s="1" t="s">
        <v>25</v>
      </c>
      <c r="C88" s="7"/>
      <c r="D88" s="9"/>
      <c r="E88" s="9"/>
      <c r="F88" s="1"/>
      <c r="G88" s="1"/>
      <c r="H88" s="1"/>
      <c r="I88" s="10">
        <v>42780</v>
      </c>
      <c r="J88" s="71"/>
      <c r="K88" s="89"/>
      <c r="L88" s="1"/>
      <c r="M88" s="73"/>
      <c r="N88" s="1"/>
      <c r="O88" s="1"/>
      <c r="P88" s="1"/>
      <c r="Q88" s="1"/>
      <c r="R88" s="1"/>
      <c r="S88" s="1"/>
    </row>
    <row r="89" spans="1:29" x14ac:dyDescent="0.25">
      <c r="A89" s="18">
        <v>42426</v>
      </c>
      <c r="B89" s="1" t="s">
        <v>46</v>
      </c>
      <c r="C89" s="7">
        <v>5285.14</v>
      </c>
      <c r="D89" s="7">
        <v>4804.68</v>
      </c>
      <c r="E89" s="15">
        <v>480.46</v>
      </c>
      <c r="F89" s="1"/>
      <c r="G89" s="1"/>
      <c r="H89" s="1"/>
      <c r="I89" s="16">
        <v>43158</v>
      </c>
      <c r="J89" s="71"/>
      <c r="K89" s="8"/>
      <c r="L89" s="1"/>
      <c r="M89" s="1"/>
      <c r="N89" s="1"/>
      <c r="O89" s="1"/>
      <c r="P89" s="1"/>
      <c r="Q89" s="15"/>
      <c r="R89" s="1"/>
      <c r="S89" s="8"/>
      <c r="T89" s="64"/>
    </row>
    <row r="90" spans="1:29" x14ac:dyDescent="0.25">
      <c r="A90" s="18">
        <v>42782</v>
      </c>
      <c r="B90" s="1"/>
      <c r="C90" s="1"/>
      <c r="D90" s="1"/>
      <c r="E90" s="1"/>
      <c r="F90" s="1"/>
      <c r="G90" s="11"/>
      <c r="H90" s="1"/>
      <c r="I90" s="16"/>
      <c r="J90" s="1"/>
      <c r="K90" s="8"/>
      <c r="L90" s="1"/>
      <c r="M90" s="1"/>
      <c r="N90" s="1"/>
      <c r="O90" s="15"/>
      <c r="P90" s="1"/>
      <c r="Q90" s="1"/>
      <c r="S90" s="1"/>
    </row>
    <row r="91" spans="1:29" x14ac:dyDescent="0.25">
      <c r="A91" s="18">
        <v>42062</v>
      </c>
      <c r="B91" s="1" t="s">
        <v>15</v>
      </c>
      <c r="C91" s="12">
        <f>SUM(C85:C90)</f>
        <v>2757832.9099999997</v>
      </c>
      <c r="D91" s="1"/>
      <c r="E91" s="1"/>
      <c r="F91" s="1"/>
      <c r="G91" s="1"/>
      <c r="H91" s="1"/>
      <c r="I91" s="16">
        <v>42062</v>
      </c>
      <c r="J91" s="1" t="s">
        <v>15</v>
      </c>
      <c r="K91" s="13">
        <f>SUM(K86:K90)</f>
        <v>9065</v>
      </c>
      <c r="L91" s="1"/>
      <c r="M91" s="1"/>
      <c r="N91" s="1"/>
      <c r="O91" s="1"/>
      <c r="P91" s="1"/>
      <c r="Q91" s="1"/>
      <c r="R91" s="1"/>
      <c r="S91" s="1"/>
    </row>
    <row r="92" spans="1:2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AC92" s="1"/>
    </row>
    <row r="93" spans="1:29" x14ac:dyDescent="0.25">
      <c r="A93" s="16">
        <v>42064</v>
      </c>
      <c r="B93" s="1" t="s">
        <v>19</v>
      </c>
      <c r="C93" s="38">
        <v>2748767.91</v>
      </c>
      <c r="D93" s="1"/>
      <c r="E93" s="1"/>
      <c r="F93" s="1"/>
      <c r="G93" s="1"/>
      <c r="H93" s="1"/>
      <c r="I93" s="4">
        <v>43893</v>
      </c>
      <c r="J93" s="1" t="s">
        <v>85</v>
      </c>
      <c r="K93" s="105">
        <v>22067.9</v>
      </c>
      <c r="L93" s="1"/>
      <c r="M93" s="1"/>
      <c r="N93" s="1"/>
      <c r="O93" s="1"/>
      <c r="P93" s="1"/>
      <c r="Q93" s="1"/>
      <c r="R93" s="1"/>
      <c r="S93" s="88">
        <v>22067.9</v>
      </c>
    </row>
    <row r="94" spans="1:29" x14ac:dyDescent="0.25">
      <c r="A94" s="16">
        <v>42094</v>
      </c>
      <c r="B94" s="1" t="s">
        <v>9</v>
      </c>
      <c r="C94" s="1">
        <v>624.02</v>
      </c>
      <c r="D94" s="1"/>
      <c r="E94" s="1"/>
      <c r="F94" s="11">
        <v>624.02</v>
      </c>
      <c r="G94" s="1"/>
      <c r="H94" s="1"/>
      <c r="I94" s="16">
        <v>43900</v>
      </c>
      <c r="J94" s="15" t="s">
        <v>67</v>
      </c>
      <c r="K94" s="8">
        <v>100000</v>
      </c>
      <c r="L94" s="1"/>
      <c r="M94" s="1"/>
      <c r="N94" s="1"/>
      <c r="O94" s="1"/>
      <c r="P94" s="1"/>
      <c r="Q94" s="15">
        <v>50000</v>
      </c>
      <c r="R94" s="1">
        <v>50000</v>
      </c>
      <c r="S94" s="94"/>
    </row>
    <row r="95" spans="1:29" x14ac:dyDescent="0.25">
      <c r="A95" s="16">
        <v>42824</v>
      </c>
      <c r="B95" s="1" t="s">
        <v>25</v>
      </c>
      <c r="C95" s="1">
        <v>12207.96</v>
      </c>
      <c r="D95" s="8">
        <v>12207.96</v>
      </c>
      <c r="E95" s="1"/>
      <c r="F95" s="11"/>
      <c r="G95" s="1"/>
      <c r="H95" s="1"/>
      <c r="I95" s="16"/>
      <c r="J95" s="1"/>
      <c r="K95" s="8"/>
      <c r="L95" s="8"/>
      <c r="M95" s="1"/>
      <c r="N95" s="1"/>
      <c r="O95" s="1"/>
      <c r="P95" s="1"/>
      <c r="Q95" s="15"/>
      <c r="R95" s="1"/>
      <c r="S95" s="1"/>
    </row>
    <row r="96" spans="1:29" x14ac:dyDescent="0.25">
      <c r="A96" s="16">
        <v>43188</v>
      </c>
      <c r="B96" s="1" t="s">
        <v>59</v>
      </c>
      <c r="C96" s="7">
        <v>5285.14</v>
      </c>
      <c r="D96" s="9">
        <v>4804.68</v>
      </c>
      <c r="E96" s="7">
        <v>480.46</v>
      </c>
      <c r="F96" s="11"/>
      <c r="G96" s="1"/>
      <c r="H96" s="1"/>
      <c r="I96" s="16"/>
      <c r="J96" s="1"/>
      <c r="K96" s="8"/>
      <c r="L96" s="1"/>
      <c r="M96" s="1"/>
      <c r="N96" s="1"/>
      <c r="O96" s="1"/>
      <c r="P96" s="1"/>
      <c r="Q96" s="15"/>
      <c r="R96" s="1"/>
      <c r="S96" s="1"/>
    </row>
    <row r="97" spans="1:20" x14ac:dyDescent="0.25">
      <c r="A97" s="16">
        <v>42824</v>
      </c>
      <c r="B97" s="1" t="s">
        <v>25</v>
      </c>
      <c r="C97" s="1">
        <v>546.95000000000005</v>
      </c>
      <c r="D97" s="8">
        <v>546.95000000000005</v>
      </c>
      <c r="E97" s="1"/>
      <c r="F97" s="11"/>
      <c r="G97" s="1"/>
      <c r="H97" s="1"/>
      <c r="I97" s="16"/>
      <c r="J97" s="1"/>
      <c r="K97" s="8"/>
      <c r="L97" s="1"/>
      <c r="M97" s="1"/>
      <c r="N97" s="1"/>
      <c r="O97" s="1"/>
      <c r="P97" s="1"/>
      <c r="Q97" s="15"/>
      <c r="R97" s="1"/>
      <c r="S97" s="1"/>
    </row>
    <row r="98" spans="1:20" ht="15.75" x14ac:dyDescent="0.25">
      <c r="A98" s="1" t="s">
        <v>38</v>
      </c>
      <c r="B98" s="23" t="s">
        <v>40</v>
      </c>
      <c r="C98" s="12">
        <f>SUM(C93:C97)</f>
        <v>2767431.9800000004</v>
      </c>
      <c r="D98" s="36">
        <f>SUM(D75:D97)</f>
        <v>183371.2</v>
      </c>
      <c r="E98" s="20">
        <f>SUM(E75:E97)</f>
        <v>4324.1400000000003</v>
      </c>
      <c r="F98" s="36">
        <f>SUM(F75:F97)</f>
        <v>9738.82</v>
      </c>
      <c r="G98" s="36">
        <f>SUM(G75:G97)</f>
        <v>1115874.55</v>
      </c>
      <c r="H98" s="1"/>
      <c r="I98" s="16">
        <v>42094</v>
      </c>
      <c r="J98" s="1" t="s">
        <v>40</v>
      </c>
      <c r="K98" s="44">
        <f>SUM(K93:K97)</f>
        <v>122067.9</v>
      </c>
      <c r="L98" s="41">
        <f>SUM(L75:L97)</f>
        <v>267</v>
      </c>
      <c r="M98" s="40">
        <f>SUM(M75:M96)</f>
        <v>1775</v>
      </c>
      <c r="N98" s="41">
        <f>SUM(N75:N97)</f>
        <v>13973</v>
      </c>
      <c r="O98" s="90">
        <f>SUM(O75:O97)</f>
        <v>5267</v>
      </c>
      <c r="P98" s="35">
        <f>SUM(P75:P97)</f>
        <v>-351</v>
      </c>
      <c r="Q98" s="19">
        <f>SUM(Q75:Q97)</f>
        <v>140000</v>
      </c>
      <c r="R98" s="19">
        <f>SUM(R75:R94)</f>
        <v>160000</v>
      </c>
      <c r="S98" s="20">
        <f>SUM(S75:S97)</f>
        <v>26276.9</v>
      </c>
      <c r="T98" s="65"/>
    </row>
    <row r="99" spans="1:20" ht="15.75" x14ac:dyDescent="0.25">
      <c r="A99" s="1"/>
      <c r="B99" s="23"/>
      <c r="C99" s="12"/>
      <c r="D99" s="36"/>
      <c r="E99" s="20"/>
      <c r="F99" s="36"/>
      <c r="G99" s="36"/>
      <c r="H99" s="1"/>
      <c r="I99" s="16"/>
      <c r="J99" s="1"/>
      <c r="K99" s="44"/>
      <c r="L99" s="40"/>
      <c r="M99" s="40"/>
      <c r="N99" s="41"/>
      <c r="O99" s="90"/>
      <c r="P99" s="35"/>
      <c r="Q99" s="19"/>
      <c r="R99" s="19"/>
      <c r="S99" s="20"/>
      <c r="T99" s="65"/>
    </row>
    <row r="100" spans="1:20" ht="15.75" x14ac:dyDescent="0.25">
      <c r="A100" s="1"/>
      <c r="B100" s="23"/>
      <c r="C100" s="12"/>
      <c r="D100" s="36"/>
      <c r="E100" s="20"/>
      <c r="F100" s="36"/>
      <c r="G100" s="36"/>
      <c r="H100" s="1"/>
      <c r="I100" s="16"/>
      <c r="J100" s="1"/>
      <c r="K100" s="44"/>
      <c r="L100" s="40"/>
      <c r="M100" s="40"/>
      <c r="N100" s="41"/>
      <c r="O100" s="90"/>
      <c r="P100" s="35"/>
      <c r="Q100" s="19"/>
      <c r="R100" s="19"/>
      <c r="S100" s="20"/>
      <c r="T100" s="65"/>
    </row>
    <row r="101" spans="1:20" ht="15.75" x14ac:dyDescent="0.25">
      <c r="A101" s="1"/>
      <c r="B101" s="23"/>
      <c r="C101" s="12"/>
      <c r="D101" s="36"/>
      <c r="E101" s="20"/>
      <c r="F101" s="36"/>
      <c r="G101" s="36"/>
      <c r="H101" s="1"/>
      <c r="I101" s="16"/>
      <c r="J101" s="1"/>
      <c r="K101" s="44"/>
      <c r="L101" s="40"/>
      <c r="M101" s="40"/>
      <c r="N101" s="41"/>
      <c r="O101" s="90"/>
      <c r="P101" s="35"/>
      <c r="Q101" s="19"/>
      <c r="R101" s="19"/>
      <c r="S101" s="20"/>
      <c r="T101" s="65"/>
    </row>
    <row r="102" spans="1:20" ht="15.75" x14ac:dyDescent="0.25">
      <c r="A102" s="1"/>
      <c r="B102" s="23"/>
      <c r="C102" s="12"/>
      <c r="D102" s="36"/>
      <c r="E102" s="20"/>
      <c r="F102" s="36"/>
      <c r="G102" s="36"/>
      <c r="H102" s="1"/>
      <c r="I102" s="16"/>
      <c r="J102" s="1"/>
      <c r="K102" s="44"/>
      <c r="L102" s="40"/>
      <c r="M102" s="40"/>
      <c r="N102" s="41"/>
      <c r="O102" s="90"/>
      <c r="P102" s="35"/>
      <c r="Q102" s="19"/>
      <c r="R102" s="19"/>
      <c r="S102" s="20"/>
      <c r="T102" s="65"/>
    </row>
    <row r="103" spans="1:20" ht="15.75" x14ac:dyDescent="0.25">
      <c r="A103" s="1"/>
      <c r="B103" s="23"/>
      <c r="C103" s="12"/>
      <c r="D103" s="36"/>
      <c r="E103" s="20"/>
      <c r="F103" s="36"/>
      <c r="G103" s="36"/>
      <c r="H103" s="1"/>
      <c r="I103" s="16"/>
      <c r="J103" s="1"/>
      <c r="K103" s="44"/>
      <c r="L103" s="40"/>
      <c r="M103" s="40"/>
      <c r="N103" s="41"/>
      <c r="O103" s="90"/>
      <c r="P103" s="35"/>
      <c r="Q103" s="19"/>
      <c r="R103" s="19"/>
      <c r="S103" s="20"/>
      <c r="T103" s="65"/>
    </row>
    <row r="104" spans="1:20" ht="15.75" x14ac:dyDescent="0.25">
      <c r="A104" s="1"/>
      <c r="B104" s="23"/>
      <c r="C104" s="12"/>
      <c r="D104" s="36"/>
      <c r="E104" s="20"/>
      <c r="F104" s="36"/>
      <c r="G104" s="36"/>
      <c r="H104" s="1"/>
      <c r="I104" s="16"/>
      <c r="J104" s="1"/>
      <c r="K104" s="44"/>
      <c r="L104" s="40"/>
      <c r="M104" s="40"/>
      <c r="N104" s="41"/>
      <c r="O104" s="90"/>
      <c r="P104" s="35"/>
      <c r="Q104" s="19"/>
      <c r="R104" s="19"/>
      <c r="S104" s="20"/>
      <c r="T104" s="65"/>
    </row>
    <row r="105" spans="1:20" x14ac:dyDescent="0.25">
      <c r="A105" s="1"/>
      <c r="B105" s="1"/>
      <c r="C105" s="17"/>
      <c r="D105" s="93"/>
      <c r="E105" s="1"/>
      <c r="F105" s="1"/>
      <c r="G105" s="1"/>
      <c r="H105" s="1"/>
      <c r="I105" s="10"/>
      <c r="J105" s="1"/>
      <c r="K105" s="38"/>
      <c r="L105" s="42"/>
      <c r="M105" s="42"/>
      <c r="N105" s="43"/>
      <c r="O105" s="1"/>
      <c r="P105" s="1"/>
      <c r="Q105" s="1"/>
      <c r="R105" s="1"/>
      <c r="S105" s="1"/>
    </row>
    <row r="106" spans="1:20" x14ac:dyDescent="0.25">
      <c r="A106" s="1"/>
      <c r="B106" s="1"/>
      <c r="C106" s="17"/>
      <c r="D106" s="93"/>
      <c r="E106" s="1"/>
      <c r="F106" s="1"/>
      <c r="G106" s="1"/>
      <c r="H106" s="1"/>
      <c r="I106" s="10"/>
      <c r="J106" s="1"/>
      <c r="K106" s="38"/>
      <c r="L106" s="42"/>
      <c r="M106" s="42"/>
      <c r="N106" s="43"/>
      <c r="O106" s="1"/>
      <c r="P106" s="1"/>
      <c r="Q106" s="1"/>
      <c r="R106" s="1"/>
      <c r="S106" s="1"/>
    </row>
    <row r="107" spans="1:20" x14ac:dyDescent="0.25">
      <c r="A107" s="1"/>
      <c r="B107" s="1"/>
      <c r="C107" s="1"/>
      <c r="D107" s="1"/>
      <c r="E107" s="1"/>
      <c r="F107" s="2" t="s">
        <v>31</v>
      </c>
      <c r="G107" s="2" t="s">
        <v>32</v>
      </c>
      <c r="H107" s="1"/>
      <c r="I107" s="2"/>
      <c r="J107" s="2" t="s">
        <v>72</v>
      </c>
      <c r="K107" s="1"/>
      <c r="L107" s="1"/>
      <c r="M107" s="2"/>
      <c r="N107" s="1"/>
      <c r="O107" s="1"/>
      <c r="P107" s="1"/>
      <c r="Q107" s="1"/>
      <c r="R107" s="3"/>
      <c r="S107" s="2" t="s">
        <v>39</v>
      </c>
      <c r="T107" s="56"/>
    </row>
    <row r="108" spans="1:20" x14ac:dyDescent="0.25">
      <c r="A108" s="1"/>
      <c r="B108" s="1"/>
      <c r="C108" s="1"/>
      <c r="D108" s="1"/>
      <c r="E108" s="1"/>
      <c r="F108" s="1"/>
      <c r="G108" s="2" t="s">
        <v>1</v>
      </c>
      <c r="H108" s="1"/>
      <c r="I108" s="1"/>
      <c r="J108" s="1"/>
      <c r="K108" s="1"/>
      <c r="L108" s="1"/>
      <c r="M108" s="2" t="s">
        <v>3</v>
      </c>
      <c r="N108" s="1"/>
      <c r="O108" s="1"/>
      <c r="P108" s="1"/>
      <c r="Q108" s="3" t="s">
        <v>52</v>
      </c>
      <c r="R108" s="3" t="s">
        <v>18</v>
      </c>
      <c r="S108" s="1"/>
    </row>
    <row r="109" spans="1:20" ht="16.5" customHeight="1" x14ac:dyDescent="0.25">
      <c r="A109" s="1"/>
      <c r="B109" s="1"/>
      <c r="C109" s="1"/>
      <c r="D109" s="24" t="s">
        <v>4</v>
      </c>
      <c r="E109" s="24" t="s">
        <v>13</v>
      </c>
      <c r="F109" s="25" t="s">
        <v>2</v>
      </c>
      <c r="G109" s="25" t="s">
        <v>5</v>
      </c>
      <c r="H109" s="25"/>
      <c r="I109" s="25">
        <v>2015</v>
      </c>
      <c r="J109" s="1"/>
      <c r="K109" s="1"/>
      <c r="L109" s="33" t="s">
        <v>35</v>
      </c>
      <c r="M109" s="33" t="s">
        <v>36</v>
      </c>
      <c r="N109" s="3" t="s">
        <v>12</v>
      </c>
      <c r="O109" s="3" t="s">
        <v>13</v>
      </c>
      <c r="P109" s="3" t="s">
        <v>13</v>
      </c>
      <c r="Q109" s="72" t="s">
        <v>17</v>
      </c>
      <c r="R109" s="72" t="s">
        <v>17</v>
      </c>
      <c r="S109" s="3" t="s">
        <v>5</v>
      </c>
      <c r="T109" s="57"/>
    </row>
    <row r="110" spans="1:20" ht="16.5" customHeight="1" x14ac:dyDescent="0.25">
      <c r="A110" s="1"/>
      <c r="B110" s="1"/>
      <c r="C110" s="1"/>
      <c r="D110" s="24"/>
      <c r="E110" s="24"/>
      <c r="F110" s="25"/>
      <c r="G110" s="25"/>
      <c r="H110" s="25"/>
      <c r="I110" s="25"/>
      <c r="J110" s="1"/>
      <c r="K110" s="1"/>
      <c r="L110" s="36">
        <v>267</v>
      </c>
      <c r="M110" s="36">
        <v>1775</v>
      </c>
      <c r="N110" s="19">
        <v>13973</v>
      </c>
      <c r="O110" s="19">
        <v>5267</v>
      </c>
      <c r="P110" s="46">
        <v>-341</v>
      </c>
      <c r="Q110" s="19">
        <v>140000</v>
      </c>
      <c r="R110" s="19">
        <v>160000</v>
      </c>
      <c r="S110" s="20">
        <v>26276.9</v>
      </c>
      <c r="T110" s="66"/>
    </row>
    <row r="111" spans="1:20" x14ac:dyDescent="0.25">
      <c r="A111" s="4">
        <v>42095</v>
      </c>
      <c r="B111" s="1" t="s">
        <v>19</v>
      </c>
      <c r="C111" s="12">
        <v>2645364.08</v>
      </c>
      <c r="D111" s="20">
        <v>183371.2</v>
      </c>
      <c r="E111" s="20">
        <v>4324.1400000000003</v>
      </c>
      <c r="F111" s="36">
        <v>9738.82</v>
      </c>
      <c r="G111" s="20">
        <v>1115874.55</v>
      </c>
      <c r="H111" s="1"/>
      <c r="I111" s="10">
        <v>43945</v>
      </c>
      <c r="J111" s="54" t="s">
        <v>87</v>
      </c>
      <c r="K111" s="73">
        <v>2825</v>
      </c>
      <c r="L111" s="1"/>
      <c r="M111" s="24">
        <v>2825</v>
      </c>
      <c r="N111" s="1"/>
      <c r="O111" s="1"/>
      <c r="P111" s="1"/>
      <c r="Q111" s="15"/>
      <c r="R111" s="37"/>
      <c r="S111" s="89"/>
      <c r="T111" s="57"/>
    </row>
    <row r="112" spans="1:20" x14ac:dyDescent="0.25">
      <c r="A112" s="18">
        <v>42853</v>
      </c>
      <c r="B112" s="1" t="s">
        <v>41</v>
      </c>
      <c r="C112" s="7">
        <v>667</v>
      </c>
      <c r="D112" s="8">
        <v>667</v>
      </c>
      <c r="E112" s="7"/>
      <c r="F112" s="1"/>
      <c r="G112" s="1"/>
      <c r="H112" s="1"/>
      <c r="I112" s="10">
        <v>42838</v>
      </c>
      <c r="J112" s="15" t="s">
        <v>22</v>
      </c>
      <c r="K112" s="9">
        <v>7579</v>
      </c>
      <c r="L112" s="7"/>
      <c r="M112" s="1"/>
      <c r="N112" s="1">
        <v>6986</v>
      </c>
      <c r="O112" s="1">
        <v>800</v>
      </c>
      <c r="P112" s="1">
        <v>-207</v>
      </c>
      <c r="Q112" s="1"/>
      <c r="R112" s="1"/>
      <c r="S112" s="15"/>
      <c r="T112" s="67"/>
    </row>
    <row r="113" spans="1:20" x14ac:dyDescent="0.25">
      <c r="A113" s="18">
        <v>42123</v>
      </c>
      <c r="B113" s="1" t="s">
        <v>41</v>
      </c>
      <c r="C113" s="7">
        <v>15729</v>
      </c>
      <c r="D113" s="8">
        <v>15729</v>
      </c>
      <c r="E113" s="9"/>
      <c r="F113" s="1"/>
      <c r="G113" s="1"/>
      <c r="H113" s="1"/>
      <c r="I113" s="10" t="s">
        <v>86</v>
      </c>
      <c r="J113" s="1"/>
      <c r="K113" s="8"/>
      <c r="L113" s="1"/>
      <c r="M113" s="1"/>
      <c r="N113" s="1"/>
      <c r="O113" s="1"/>
      <c r="P113" s="1"/>
      <c r="Q113" s="1"/>
      <c r="R113" s="1"/>
      <c r="S113" s="9"/>
      <c r="T113" s="68"/>
    </row>
    <row r="114" spans="1:20" x14ac:dyDescent="0.25">
      <c r="A114" s="18">
        <v>42124</v>
      </c>
      <c r="B114" s="1" t="s">
        <v>9</v>
      </c>
      <c r="C114" s="7">
        <v>108.33</v>
      </c>
      <c r="D114" s="7"/>
      <c r="E114" s="7"/>
      <c r="F114" s="9">
        <v>108.33</v>
      </c>
      <c r="G114" s="1"/>
      <c r="H114" s="1"/>
      <c r="I114" s="10"/>
      <c r="J114" s="1"/>
      <c r="K114" s="8"/>
      <c r="L114" s="1"/>
      <c r="M114" s="1"/>
      <c r="N114" s="1"/>
      <c r="O114" s="15"/>
      <c r="P114" s="1"/>
      <c r="Q114" s="1"/>
      <c r="R114" s="1"/>
      <c r="S114" s="8"/>
      <c r="T114" s="64"/>
    </row>
    <row r="115" spans="1:20" x14ac:dyDescent="0.25">
      <c r="A115" s="18">
        <v>42489</v>
      </c>
      <c r="B115" s="1" t="s">
        <v>46</v>
      </c>
      <c r="C115" s="7">
        <v>5285.14</v>
      </c>
      <c r="D115" s="1">
        <v>4804.68</v>
      </c>
      <c r="E115" s="15">
        <v>480.46</v>
      </c>
      <c r="F115" s="1"/>
      <c r="G115" s="1"/>
      <c r="H115" s="1"/>
      <c r="I115" s="10"/>
      <c r="J115" s="1"/>
      <c r="K115" s="8"/>
      <c r="L115" s="1"/>
      <c r="M115" s="1"/>
      <c r="N115" s="1"/>
      <c r="O115" s="6"/>
      <c r="P115" s="1"/>
      <c r="Q115" s="1"/>
      <c r="R115" s="1"/>
      <c r="S115" s="1"/>
    </row>
    <row r="116" spans="1:20" x14ac:dyDescent="0.25">
      <c r="A116" s="18">
        <v>42124</v>
      </c>
      <c r="B116" s="2" t="s">
        <v>15</v>
      </c>
      <c r="C116" s="12">
        <f>SUM(C111:C115)</f>
        <v>2667153.5500000003</v>
      </c>
      <c r="D116" s="8"/>
      <c r="E116" s="8"/>
      <c r="F116" s="8"/>
      <c r="G116" s="1"/>
      <c r="H116" s="1"/>
      <c r="I116" s="10">
        <v>42124</v>
      </c>
      <c r="J116" s="1" t="s">
        <v>15</v>
      </c>
      <c r="K116" s="50">
        <f>SUM(K111:K115)</f>
        <v>10404</v>
      </c>
      <c r="L116" s="1"/>
      <c r="M116" s="1"/>
      <c r="N116" s="1"/>
      <c r="O116" s="1"/>
      <c r="P116" s="1"/>
      <c r="Q116" s="1"/>
      <c r="R116" s="1"/>
      <c r="S116" s="1"/>
    </row>
    <row r="117" spans="1:20" x14ac:dyDescent="0.25">
      <c r="A117" s="18"/>
      <c r="B117" s="2"/>
      <c r="C117" s="12"/>
      <c r="D117" s="8"/>
      <c r="E117" s="8"/>
      <c r="F117" s="8"/>
      <c r="G117" s="1"/>
      <c r="H117" s="1"/>
      <c r="I117" s="10"/>
      <c r="J117" s="1"/>
      <c r="K117" s="50"/>
      <c r="L117" s="1"/>
      <c r="M117" s="1"/>
      <c r="N117" s="1"/>
      <c r="O117" s="1"/>
      <c r="P117" s="1"/>
      <c r="Q117" s="1"/>
      <c r="R117" s="1"/>
      <c r="S117" s="1"/>
    </row>
    <row r="118" spans="1:20" x14ac:dyDescent="0.25">
      <c r="A118" s="4">
        <v>42125</v>
      </c>
      <c r="B118" s="15" t="s">
        <v>19</v>
      </c>
      <c r="C118" s="12">
        <v>2656749.5499999998</v>
      </c>
      <c r="D118" s="1"/>
      <c r="E118" s="1"/>
      <c r="F118" s="1"/>
      <c r="G118" s="1"/>
      <c r="H118" s="1"/>
      <c r="I118" s="16"/>
      <c r="J118" s="1"/>
      <c r="K118" s="8"/>
      <c r="L118" s="1"/>
      <c r="M118" s="1"/>
      <c r="N118" s="1"/>
      <c r="O118" s="1"/>
      <c r="P118" s="1"/>
      <c r="Q118" s="1"/>
      <c r="R118" s="1"/>
      <c r="S118" s="1"/>
    </row>
    <row r="119" spans="1:20" x14ac:dyDescent="0.25">
      <c r="A119" s="10">
        <v>42152</v>
      </c>
      <c r="B119" s="1" t="s">
        <v>25</v>
      </c>
      <c r="C119" s="7">
        <v>1339</v>
      </c>
      <c r="D119" s="8">
        <v>1339</v>
      </c>
      <c r="E119" s="1"/>
      <c r="F119" s="8"/>
      <c r="G119" s="1"/>
      <c r="H119" s="1"/>
      <c r="I119" s="16"/>
      <c r="J119" s="54"/>
      <c r="K119" s="12"/>
      <c r="L119" s="1"/>
      <c r="M119" s="73"/>
      <c r="N119" s="1"/>
      <c r="O119" s="1"/>
      <c r="P119" s="1"/>
      <c r="Q119" s="1"/>
      <c r="R119" s="1"/>
      <c r="S119" s="1"/>
    </row>
    <row r="120" spans="1:20" x14ac:dyDescent="0.25">
      <c r="A120" s="10">
        <v>42152</v>
      </c>
      <c r="B120" s="1" t="s">
        <v>25</v>
      </c>
      <c r="C120" s="1">
        <v>13858.85</v>
      </c>
      <c r="D120" s="1">
        <v>13858.85</v>
      </c>
      <c r="E120" s="1"/>
      <c r="F120" s="7"/>
      <c r="G120" s="1"/>
      <c r="H120" s="1"/>
      <c r="I120" s="16"/>
      <c r="J120" s="15"/>
      <c r="K120" s="9"/>
      <c r="L120" s="8"/>
      <c r="M120" s="7"/>
      <c r="N120" s="1"/>
      <c r="O120" s="1"/>
      <c r="P120" s="1"/>
      <c r="Q120" s="1"/>
      <c r="R120" s="1"/>
      <c r="S120" s="7"/>
    </row>
    <row r="121" spans="1:20" x14ac:dyDescent="0.25">
      <c r="A121" s="10">
        <v>42153</v>
      </c>
      <c r="B121" s="1" t="s">
        <v>9</v>
      </c>
      <c r="C121" s="1">
        <v>112.63</v>
      </c>
      <c r="D121" s="1"/>
      <c r="E121" s="1"/>
      <c r="F121" s="15">
        <v>112.63</v>
      </c>
      <c r="G121" s="1"/>
      <c r="H121" s="1"/>
      <c r="I121" s="16"/>
      <c r="J121" s="1"/>
      <c r="K121" s="8"/>
      <c r="L121" s="1"/>
      <c r="M121" s="1"/>
      <c r="N121" s="1"/>
      <c r="O121" s="1"/>
      <c r="P121" s="1"/>
      <c r="Q121" s="1"/>
      <c r="R121" s="1"/>
      <c r="S121" s="1"/>
    </row>
    <row r="122" spans="1:20" x14ac:dyDescent="0.25">
      <c r="A122" s="10">
        <v>42520</v>
      </c>
      <c r="B122" s="15" t="s">
        <v>46</v>
      </c>
      <c r="C122" s="9">
        <v>5285.14</v>
      </c>
      <c r="D122" s="1">
        <v>4804.68</v>
      </c>
      <c r="E122" s="15">
        <v>480.46</v>
      </c>
      <c r="F122" s="15"/>
      <c r="G122" s="1"/>
      <c r="H122" s="1"/>
      <c r="I122" s="1"/>
      <c r="J122" s="1"/>
      <c r="K122" s="8"/>
      <c r="L122" s="1"/>
      <c r="M122" s="1"/>
      <c r="N122" s="1"/>
      <c r="O122" s="1"/>
      <c r="P122" s="1"/>
      <c r="Q122" s="15"/>
      <c r="R122" s="1"/>
      <c r="S122" s="1"/>
    </row>
    <row r="123" spans="1:20" x14ac:dyDescent="0.25">
      <c r="A123" s="10">
        <v>42155</v>
      </c>
      <c r="B123" s="2" t="s">
        <v>27</v>
      </c>
      <c r="C123" s="12">
        <f>SUM(C118:C122)</f>
        <v>2677345.17</v>
      </c>
      <c r="D123" s="1"/>
      <c r="E123" s="1"/>
      <c r="F123" s="1"/>
      <c r="G123" s="1"/>
      <c r="H123" s="1"/>
      <c r="I123" s="51">
        <v>42155</v>
      </c>
      <c r="J123" s="2" t="s">
        <v>15</v>
      </c>
      <c r="K123" s="74">
        <f>SUM(K118:K122)</f>
        <v>0</v>
      </c>
      <c r="L123" s="1"/>
      <c r="M123" s="15"/>
      <c r="N123" s="1"/>
      <c r="O123" s="1"/>
      <c r="P123" s="1"/>
      <c r="Q123" s="1"/>
      <c r="R123" s="1"/>
      <c r="S123" s="1"/>
    </row>
    <row r="124" spans="1:20" x14ac:dyDescent="0.25">
      <c r="A124" s="10"/>
      <c r="B124" s="2"/>
      <c r="C124" s="12"/>
      <c r="D124" s="1"/>
      <c r="E124" s="1"/>
      <c r="F124" s="1"/>
      <c r="G124" s="1"/>
      <c r="H124" s="1"/>
      <c r="I124" s="51"/>
      <c r="J124" s="2"/>
      <c r="K124" s="74"/>
      <c r="L124" s="1"/>
      <c r="M124" s="15"/>
      <c r="N124" s="1"/>
      <c r="O124" s="1"/>
      <c r="P124" s="1"/>
      <c r="Q124" s="1"/>
      <c r="R124" s="1"/>
      <c r="S124" s="1"/>
    </row>
    <row r="125" spans="1:20" x14ac:dyDescent="0.25">
      <c r="A125" s="4">
        <v>42156</v>
      </c>
      <c r="B125" s="6" t="s">
        <v>19</v>
      </c>
      <c r="C125" s="12">
        <v>2677345.17</v>
      </c>
      <c r="D125" s="1"/>
      <c r="E125" s="1"/>
      <c r="F125" s="1"/>
      <c r="G125" s="1"/>
      <c r="H125" s="1"/>
      <c r="I125" s="16">
        <v>43642</v>
      </c>
      <c r="J125" s="24" t="s">
        <v>69</v>
      </c>
      <c r="K125" s="17">
        <v>1500</v>
      </c>
      <c r="L125" s="1"/>
      <c r="M125" s="17">
        <v>1500</v>
      </c>
      <c r="N125" s="1"/>
      <c r="O125" s="1"/>
      <c r="P125" s="1"/>
      <c r="Q125" s="15"/>
      <c r="R125" s="1"/>
      <c r="S125" s="94"/>
    </row>
    <row r="126" spans="1:20" x14ac:dyDescent="0.25">
      <c r="A126" s="18">
        <v>42915</v>
      </c>
      <c r="B126" s="1" t="s">
        <v>25</v>
      </c>
      <c r="C126" s="9">
        <v>12017.21</v>
      </c>
      <c r="D126" s="8">
        <v>12017.21</v>
      </c>
      <c r="E126" s="1"/>
      <c r="F126" s="1"/>
      <c r="G126" s="30"/>
      <c r="H126" s="1"/>
      <c r="I126" s="91">
        <v>43636</v>
      </c>
      <c r="J126" s="79" t="s">
        <v>60</v>
      </c>
      <c r="K126" s="73">
        <v>1365</v>
      </c>
      <c r="L126" s="1"/>
      <c r="M126" s="73">
        <v>1365</v>
      </c>
      <c r="N126" s="1"/>
      <c r="O126" s="15"/>
      <c r="P126" s="1"/>
      <c r="Q126" s="1"/>
      <c r="R126" s="1"/>
      <c r="S126" s="1"/>
    </row>
    <row r="127" spans="1:20" x14ac:dyDescent="0.25">
      <c r="A127" s="18">
        <v>43987</v>
      </c>
      <c r="B127" s="1" t="s">
        <v>88</v>
      </c>
      <c r="C127" s="7"/>
      <c r="D127" s="8"/>
      <c r="E127" s="1"/>
      <c r="F127" s="1"/>
      <c r="G127" s="31"/>
      <c r="H127" s="1"/>
      <c r="I127" s="95">
        <v>43270</v>
      </c>
      <c r="J127" s="79" t="s">
        <v>68</v>
      </c>
      <c r="K127" s="73">
        <v>1880</v>
      </c>
      <c r="L127" s="1"/>
      <c r="M127" s="73">
        <v>1880</v>
      </c>
      <c r="N127" s="15"/>
      <c r="O127" s="15"/>
      <c r="P127" s="1"/>
      <c r="Q127" s="1"/>
      <c r="R127" s="1"/>
      <c r="S127" s="1"/>
    </row>
    <row r="128" spans="1:20" x14ac:dyDescent="0.25">
      <c r="A128" s="18" t="s">
        <v>89</v>
      </c>
      <c r="B128" s="107"/>
      <c r="C128" s="113">
        <v>28844.22</v>
      </c>
      <c r="D128" s="113"/>
      <c r="E128" s="107"/>
      <c r="F128" s="107"/>
      <c r="G128" s="119">
        <v>28844.22</v>
      </c>
      <c r="H128" s="1"/>
      <c r="I128" s="95">
        <v>43270</v>
      </c>
      <c r="J128" s="79" t="s">
        <v>61</v>
      </c>
      <c r="K128" s="73">
        <v>2335</v>
      </c>
      <c r="L128" s="1"/>
      <c r="M128" s="73">
        <v>2335</v>
      </c>
      <c r="N128" s="15"/>
      <c r="O128" s="15"/>
      <c r="P128" s="1"/>
      <c r="Q128" s="1"/>
      <c r="R128" s="1"/>
      <c r="S128" s="1"/>
    </row>
    <row r="129" spans="1:20" x14ac:dyDescent="0.25">
      <c r="A129" s="18"/>
      <c r="B129" s="1"/>
      <c r="C129" s="7"/>
      <c r="D129" s="1"/>
      <c r="E129" s="1"/>
      <c r="F129" s="1"/>
      <c r="G129" s="9"/>
      <c r="H129" s="1"/>
      <c r="I129" s="95">
        <v>43636</v>
      </c>
      <c r="J129" s="79" t="s">
        <v>62</v>
      </c>
      <c r="K129" s="17">
        <v>2810</v>
      </c>
      <c r="L129" s="1"/>
      <c r="M129" s="73">
        <v>2810</v>
      </c>
      <c r="N129" s="1"/>
      <c r="O129" s="1"/>
      <c r="P129" s="1"/>
      <c r="Q129" s="1"/>
      <c r="R129" s="1"/>
      <c r="S129" s="1"/>
    </row>
    <row r="130" spans="1:20" x14ac:dyDescent="0.25">
      <c r="A130" s="18">
        <v>42916</v>
      </c>
      <c r="B130" s="1" t="s">
        <v>9</v>
      </c>
      <c r="C130" s="1">
        <v>110.06</v>
      </c>
      <c r="D130" s="9"/>
      <c r="E130" s="1"/>
      <c r="F130" s="9">
        <v>110.06</v>
      </c>
      <c r="G130" s="1"/>
      <c r="H130" s="1"/>
      <c r="I130" s="106">
        <v>43281</v>
      </c>
      <c r="J130" s="71" t="s">
        <v>63</v>
      </c>
      <c r="K130" s="89">
        <v>8856</v>
      </c>
      <c r="L130" s="24"/>
      <c r="M130" s="17"/>
      <c r="N130" s="1">
        <v>6983</v>
      </c>
      <c r="O130" s="1">
        <v>2825</v>
      </c>
      <c r="P130" s="1">
        <v>-952</v>
      </c>
      <c r="Q130" s="7"/>
      <c r="R130" s="1"/>
      <c r="S130" s="1"/>
    </row>
    <row r="131" spans="1:20" x14ac:dyDescent="0.25">
      <c r="A131" s="18"/>
      <c r="B131" s="1"/>
      <c r="C131" s="1"/>
      <c r="D131" s="9"/>
      <c r="E131" s="1"/>
      <c r="F131" s="9"/>
      <c r="G131" s="1"/>
      <c r="H131" s="1"/>
      <c r="I131" s="106">
        <v>43642</v>
      </c>
      <c r="J131" s="71" t="s">
        <v>70</v>
      </c>
      <c r="K131" s="89">
        <v>4834.5</v>
      </c>
      <c r="L131" s="98">
        <v>4834.5</v>
      </c>
      <c r="M131" s="17"/>
      <c r="N131" s="1"/>
      <c r="O131" s="1"/>
      <c r="P131" s="1"/>
      <c r="Q131" s="7"/>
      <c r="R131" s="1"/>
      <c r="S131" s="1"/>
    </row>
    <row r="132" spans="1:20" x14ac:dyDescent="0.25">
      <c r="A132" s="18"/>
      <c r="B132" s="1"/>
      <c r="C132" s="1"/>
      <c r="D132" s="9"/>
      <c r="E132" s="1"/>
      <c r="F132" s="9"/>
      <c r="G132" s="1"/>
      <c r="H132" s="1"/>
      <c r="I132" s="106">
        <v>43993</v>
      </c>
      <c r="J132" s="131" t="s">
        <v>91</v>
      </c>
      <c r="K132" s="131">
        <v>7580</v>
      </c>
      <c r="L132" s="73"/>
      <c r="M132" s="17"/>
      <c r="N132" s="1"/>
      <c r="O132" s="1"/>
      <c r="P132" s="1"/>
      <c r="Q132" s="7"/>
      <c r="R132" s="1"/>
      <c r="S132" s="71">
        <v>7580</v>
      </c>
      <c r="T132" t="s">
        <v>93</v>
      </c>
    </row>
    <row r="133" spans="1:20" x14ac:dyDescent="0.25">
      <c r="A133" s="18">
        <v>42185</v>
      </c>
      <c r="B133" s="45" t="s">
        <v>56</v>
      </c>
      <c r="C133" s="7">
        <v>5285.14</v>
      </c>
      <c r="D133" s="9">
        <v>4804.67</v>
      </c>
      <c r="E133" s="8">
        <v>480.46</v>
      </c>
      <c r="F133" s="9"/>
      <c r="G133" s="1"/>
      <c r="H133" s="1"/>
      <c r="I133" s="106">
        <v>43993</v>
      </c>
      <c r="J133" s="132" t="s">
        <v>90</v>
      </c>
      <c r="K133" s="133">
        <v>20000</v>
      </c>
      <c r="L133" s="24"/>
      <c r="M133" s="17"/>
      <c r="N133" s="1"/>
      <c r="O133" s="45"/>
      <c r="P133" s="1"/>
      <c r="Q133" s="1"/>
      <c r="R133" s="1"/>
      <c r="S133" s="8">
        <v>20000</v>
      </c>
      <c r="T133" t="s">
        <v>93</v>
      </c>
    </row>
    <row r="134" spans="1:20" x14ac:dyDescent="0.25">
      <c r="A134" s="1" t="s">
        <v>42</v>
      </c>
      <c r="B134" s="1"/>
      <c r="C134" s="12">
        <f>SUM(C125:C133)</f>
        <v>2723601.8000000003</v>
      </c>
      <c r="D134" s="20">
        <f>SUM(D111:D133)</f>
        <v>241396.29</v>
      </c>
      <c r="E134" s="36">
        <f>SUM(E111:E133)</f>
        <v>5765.52</v>
      </c>
      <c r="F134" s="36">
        <f>SUM(F111:F133)</f>
        <v>10069.839999999998</v>
      </c>
      <c r="G134" s="36">
        <f>SUM(G111:G133)</f>
        <v>1144718.77</v>
      </c>
      <c r="H134" s="1"/>
      <c r="I134" s="10">
        <v>42185</v>
      </c>
      <c r="J134" s="1" t="s">
        <v>15</v>
      </c>
      <c r="K134" s="13">
        <f>SUM(K125:K133)</f>
        <v>51160.5</v>
      </c>
      <c r="L134" s="36">
        <f t="shared" ref="L134:S134" si="1">SUM(L110:L133)</f>
        <v>5101.5</v>
      </c>
      <c r="M134" s="36">
        <f t="shared" si="1"/>
        <v>14490</v>
      </c>
      <c r="N134" s="46">
        <f t="shared" si="1"/>
        <v>27942</v>
      </c>
      <c r="O134" s="46">
        <f t="shared" si="1"/>
        <v>8892</v>
      </c>
      <c r="P134" s="19">
        <f t="shared" si="1"/>
        <v>-1500</v>
      </c>
      <c r="Q134" s="49">
        <f t="shared" si="1"/>
        <v>140000</v>
      </c>
      <c r="R134" s="49">
        <f t="shared" si="1"/>
        <v>160000</v>
      </c>
      <c r="S134" s="36">
        <f t="shared" si="1"/>
        <v>53856.9</v>
      </c>
      <c r="T134" s="69"/>
    </row>
    <row r="135" spans="1:20" x14ac:dyDescent="0.25">
      <c r="A135" s="1"/>
      <c r="B135" s="1"/>
      <c r="C135" s="1"/>
      <c r="D135" s="24" t="s">
        <v>47</v>
      </c>
      <c r="E135" s="24"/>
      <c r="F135" s="96">
        <v>43983</v>
      </c>
      <c r="G135" s="85">
        <v>2681297.2999999998</v>
      </c>
      <c r="H135" s="1"/>
      <c r="I135" s="1"/>
      <c r="J135" s="1"/>
      <c r="K135" s="1"/>
      <c r="L135" s="1"/>
      <c r="M135" s="1"/>
      <c r="N135" s="15"/>
      <c r="O135" s="1"/>
      <c r="P135" s="1"/>
      <c r="Q135" s="1"/>
      <c r="R135" s="47"/>
      <c r="S135" s="15"/>
      <c r="T135" s="67"/>
    </row>
    <row r="136" spans="1:20" x14ac:dyDescent="0.25">
      <c r="D136" s="52" t="s">
        <v>48</v>
      </c>
      <c r="E136" s="52"/>
      <c r="G136" s="92">
        <v>8856</v>
      </c>
      <c r="I136" s="53" t="s">
        <v>43</v>
      </c>
      <c r="J136" s="75" t="s">
        <v>71</v>
      </c>
      <c r="K136" s="76">
        <v>2672441.2999999998</v>
      </c>
    </row>
    <row r="137" spans="1:20" x14ac:dyDescent="0.25">
      <c r="K137" s="99"/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4pr xmlns="c79e23d2-91ed-4746-97de-3ca3bb719a1d">
      <UserInfo>
        <DisplayName/>
        <AccountId xsi:nil="true"/>
        <AccountType/>
      </UserInfo>
    </s4p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86227F0B1FF4685CE92F43541BF0D" ma:contentTypeVersion="13" ma:contentTypeDescription="Create a new document." ma:contentTypeScope="" ma:versionID="933eacfe89602c5c1262764bfc7f99e7">
  <xsd:schema xmlns:xsd="http://www.w3.org/2001/XMLSchema" xmlns:xs="http://www.w3.org/2001/XMLSchema" xmlns:p="http://schemas.microsoft.com/office/2006/metadata/properties" xmlns:ns2="c79e23d2-91ed-4746-97de-3ca3bb719a1d" xmlns:ns3="373dae58-db66-434d-97ec-444d7ea94c6d" targetNamespace="http://schemas.microsoft.com/office/2006/metadata/properties" ma:root="true" ma:fieldsID="0bacfaeecc0c2eb9fbbf8ea9ed17866d" ns2:_="" ns3:_="">
    <xsd:import namespace="c79e23d2-91ed-4746-97de-3ca3bb719a1d"/>
    <xsd:import namespace="373dae58-db66-434d-97ec-444d7ea94c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s4p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e23d2-91ed-4746-97de-3ca3bb719a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s4pr" ma:index="18" nillable="true" ma:displayName="Group" ma:list="UserInfo" ma:internalName="s4p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3dae58-db66-434d-97ec-444d7ea94c6d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F57E0-195F-4FC5-968E-66A31C078FC1}">
  <ds:schemaRefs>
    <ds:schemaRef ds:uri="http://schemas.microsoft.com/office/2006/metadata/properties"/>
    <ds:schemaRef ds:uri="http://schemas.microsoft.com/office/infopath/2007/PartnerControls"/>
    <ds:schemaRef ds:uri="c79e23d2-91ed-4746-97de-3ca3bb719a1d"/>
  </ds:schemaRefs>
</ds:datastoreItem>
</file>

<file path=customXml/itemProps2.xml><?xml version="1.0" encoding="utf-8"?>
<ds:datastoreItem xmlns:ds="http://schemas.openxmlformats.org/officeDocument/2006/customXml" ds:itemID="{81201E82-29D3-4B1E-9D9C-B9FC6B41F1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F41803-E801-49F2-BDCF-6F7821FF43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e23d2-91ed-4746-97de-3ca3bb719a1d"/>
    <ds:schemaRef ds:uri="373dae58-db66-434d-97ec-444d7ea94c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MandyK</dc:creator>
  <cp:lastModifiedBy>Jillian Dwyer</cp:lastModifiedBy>
  <cp:lastPrinted>2019-07-20T01:44:59Z</cp:lastPrinted>
  <dcterms:created xsi:type="dcterms:W3CDTF">2014-10-09T20:40:08Z</dcterms:created>
  <dcterms:modified xsi:type="dcterms:W3CDTF">2021-03-11T04:04:28Z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0x01010050A86227F0B1FF4685CE92F43541BF0D</vt:lpwstr>
  </property>
</Properties>
</file>