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isc\Downloads\"/>
    </mc:Choice>
  </mc:AlternateContent>
  <xr:revisionPtr revIDLastSave="0" documentId="13_ncr:1_{5AE63F5D-429F-415E-A6BA-C00486E371D4}" xr6:coauthVersionLast="47" xr6:coauthVersionMax="47" xr10:uidLastSave="{00000000-0000-0000-0000-000000000000}"/>
  <bookViews>
    <workbookView xWindow="40540" yWindow="1020" windowWidth="24160" windowHeight="1999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L28" i="1" s="1"/>
  <c r="L33" i="1"/>
  <c r="L32" i="1"/>
  <c r="L31" i="1"/>
  <c r="L29" i="1"/>
  <c r="I5" i="1"/>
  <c r="L5" i="1" s="1"/>
  <c r="I6" i="1"/>
  <c r="L6" i="1" s="1"/>
  <c r="I7" i="1"/>
  <c r="L7" i="1" s="1"/>
  <c r="I8" i="1"/>
  <c r="L8" i="1" s="1"/>
  <c r="I9" i="1"/>
  <c r="L9" i="1" s="1"/>
  <c r="I10" i="1"/>
  <c r="L10" i="1" s="1"/>
  <c r="I11" i="1"/>
  <c r="L11" i="1" s="1"/>
  <c r="I12" i="1"/>
  <c r="L12" i="1" s="1"/>
  <c r="I13" i="1"/>
  <c r="L13" i="1" s="1"/>
  <c r="I14" i="1"/>
  <c r="L14" i="1" s="1"/>
  <c r="I15" i="1"/>
  <c r="L15" i="1" s="1"/>
  <c r="I16" i="1"/>
  <c r="L16" i="1" s="1"/>
  <c r="I17" i="1"/>
  <c r="L17" i="1" s="1"/>
  <c r="I18" i="1"/>
  <c r="L18" i="1" s="1"/>
  <c r="I19" i="1"/>
  <c r="L19" i="1" s="1"/>
  <c r="I20" i="1"/>
  <c r="L20" i="1" s="1"/>
  <c r="I21" i="1"/>
  <c r="L21" i="1" s="1"/>
  <c r="I22" i="1"/>
  <c r="L22" i="1" s="1"/>
  <c r="I23" i="1"/>
  <c r="L23" i="1" s="1"/>
  <c r="I24" i="1"/>
  <c r="L24" i="1" s="1"/>
  <c r="I25" i="1"/>
  <c r="L25" i="1" s="1"/>
  <c r="I26" i="1"/>
  <c r="L26" i="1" s="1"/>
  <c r="I27" i="1"/>
  <c r="L27" i="1" s="1"/>
  <c r="I29" i="1"/>
  <c r="I30" i="1"/>
  <c r="L30" i="1" s="1"/>
  <c r="I31" i="1"/>
  <c r="I32" i="1"/>
  <c r="I33" i="1"/>
  <c r="I34" i="1"/>
  <c r="L34" i="1" s="1"/>
  <c r="I35" i="1"/>
  <c r="L35" i="1" s="1"/>
  <c r="I36" i="1"/>
  <c r="L36" i="1" s="1"/>
  <c r="I37" i="1"/>
  <c r="L37" i="1" s="1"/>
  <c r="I38" i="1"/>
  <c r="L38" i="1" s="1"/>
  <c r="I39" i="1"/>
  <c r="L39" i="1" s="1"/>
  <c r="I40" i="1"/>
  <c r="L40" i="1" s="1"/>
  <c r="I41" i="1"/>
  <c r="L41" i="1" s="1"/>
  <c r="I42" i="1"/>
  <c r="L42" i="1" s="1"/>
  <c r="I43" i="1"/>
  <c r="L43" i="1" s="1"/>
  <c r="I44" i="1"/>
  <c r="L44" i="1" s="1"/>
  <c r="I45" i="1"/>
  <c r="L45" i="1" s="1"/>
  <c r="I46" i="1"/>
  <c r="L46" i="1" s="1"/>
  <c r="I47" i="1"/>
  <c r="L47" i="1" s="1"/>
  <c r="I48" i="1"/>
  <c r="L48" i="1" s="1"/>
  <c r="I49" i="1"/>
  <c r="L49" i="1" s="1"/>
  <c r="I50" i="1"/>
  <c r="L50" i="1" s="1"/>
  <c r="I51" i="1"/>
  <c r="L51" i="1" s="1"/>
  <c r="I52" i="1"/>
  <c r="L52" i="1" s="1"/>
  <c r="I53" i="1"/>
  <c r="L53" i="1" s="1"/>
  <c r="I54" i="1"/>
  <c r="L54" i="1" s="1"/>
  <c r="I55" i="1"/>
  <c r="L55" i="1" s="1"/>
  <c r="I56" i="1"/>
  <c r="L56" i="1" s="1"/>
  <c r="I57" i="1"/>
  <c r="L57" i="1" s="1"/>
  <c r="I58" i="1"/>
  <c r="L58" i="1" s="1"/>
  <c r="I59" i="1"/>
  <c r="L59" i="1" s="1"/>
  <c r="I60" i="1"/>
  <c r="L60" i="1" s="1"/>
  <c r="I4" i="1"/>
  <c r="L4" i="1" s="1"/>
  <c r="L61" i="1" l="1"/>
</calcChain>
</file>

<file path=xl/sharedStrings.xml><?xml version="1.0" encoding="utf-8"?>
<sst xmlns="http://schemas.openxmlformats.org/spreadsheetml/2006/main" count="126" uniqueCount="71">
  <si>
    <r>
      <rPr>
        <sz val="14"/>
        <color rgb="FF004EED"/>
        <rFont val="Arial"/>
        <family val="2"/>
      </rPr>
      <t>Balance Summary</t>
    </r>
  </si>
  <si>
    <r>
      <rPr>
        <sz val="8.5"/>
        <rFont val="Arial"/>
        <family val="2"/>
      </rPr>
      <t>COIN</t>
    </r>
  </si>
  <si>
    <r>
      <rPr>
        <sz val="8.5"/>
        <rFont val="Arial"/>
        <family val="2"/>
      </rPr>
      <t>RATE (AUD)</t>
    </r>
  </si>
  <si>
    <r>
      <rPr>
        <sz val="8.5"/>
        <rFont val="Arial"/>
        <family val="2"/>
      </rPr>
      <t>TOTAL (AUD)</t>
    </r>
  </si>
  <si>
    <r>
      <rPr>
        <sz val="11"/>
        <rFont val="Arial"/>
        <family val="2"/>
      </rPr>
      <t>AUD</t>
    </r>
  </si>
  <si>
    <r>
      <rPr>
        <sz val="11"/>
        <rFont val="Arial"/>
        <family val="2"/>
      </rPr>
      <t>ADA</t>
    </r>
  </si>
  <si>
    <r>
      <rPr>
        <sz val="11"/>
        <rFont val="Arial"/>
        <family val="2"/>
      </rPr>
      <t>NEO</t>
    </r>
  </si>
  <si>
    <r>
      <rPr>
        <sz val="11"/>
        <rFont val="Arial"/>
        <family val="2"/>
      </rPr>
      <t>API3</t>
    </r>
  </si>
  <si>
    <r>
      <rPr>
        <sz val="11"/>
        <rFont val="Arial"/>
        <family val="2"/>
      </rPr>
      <t>ATOM</t>
    </r>
  </si>
  <si>
    <r>
      <rPr>
        <sz val="11"/>
        <rFont val="Arial"/>
        <family val="2"/>
      </rPr>
      <t>AVAX</t>
    </r>
  </si>
  <si>
    <r>
      <rPr>
        <sz val="11"/>
        <rFont val="Arial"/>
        <family val="2"/>
      </rPr>
      <t>BAT</t>
    </r>
  </si>
  <si>
    <r>
      <rPr>
        <sz val="11"/>
        <rFont val="Arial"/>
        <family val="2"/>
      </rPr>
      <t>BTC</t>
    </r>
  </si>
  <si>
    <r>
      <rPr>
        <sz val="11"/>
        <rFont val="Arial"/>
        <family val="2"/>
      </rPr>
      <t>BTTC</t>
    </r>
  </si>
  <si>
    <r>
      <rPr>
        <sz val="11"/>
        <rFont val="Arial"/>
        <family val="2"/>
      </rPr>
      <t>CHZ</t>
    </r>
  </si>
  <si>
    <r>
      <rPr>
        <sz val="11"/>
        <rFont val="Arial"/>
        <family val="2"/>
      </rPr>
      <t>DASH</t>
    </r>
  </si>
  <si>
    <r>
      <rPr>
        <sz val="11"/>
        <rFont val="Arial"/>
        <family val="2"/>
      </rPr>
      <t>DGB</t>
    </r>
  </si>
  <si>
    <r>
      <rPr>
        <sz val="11"/>
        <rFont val="Arial"/>
        <family val="2"/>
      </rPr>
      <t>DOT</t>
    </r>
  </si>
  <si>
    <r>
      <rPr>
        <sz val="11"/>
        <rFont val="Arial"/>
        <family val="2"/>
      </rPr>
      <t>ELA</t>
    </r>
  </si>
  <si>
    <r>
      <rPr>
        <sz val="11"/>
        <rFont val="Arial"/>
        <family val="2"/>
      </rPr>
      <t>SCRT</t>
    </r>
  </si>
  <si>
    <r>
      <rPr>
        <sz val="11"/>
        <rFont val="Arial"/>
        <family val="2"/>
      </rPr>
      <t>ENJ</t>
    </r>
  </si>
  <si>
    <r>
      <rPr>
        <sz val="11"/>
        <rFont val="Arial"/>
        <family val="2"/>
      </rPr>
      <t>EOS</t>
    </r>
  </si>
  <si>
    <r>
      <rPr>
        <sz val="11"/>
        <rFont val="Arial"/>
        <family val="2"/>
      </rPr>
      <t>ETH</t>
    </r>
  </si>
  <si>
    <r>
      <rPr>
        <sz val="11"/>
        <rFont val="Arial"/>
        <family val="2"/>
      </rPr>
      <t>FIL</t>
    </r>
  </si>
  <si>
    <r>
      <rPr>
        <sz val="11"/>
        <rFont val="Arial"/>
        <family val="2"/>
      </rPr>
      <t>FUN</t>
    </r>
  </si>
  <si>
    <r>
      <rPr>
        <sz val="11"/>
        <rFont val="Arial"/>
        <family val="2"/>
      </rPr>
      <t>GAS</t>
    </r>
  </si>
  <si>
    <r>
      <rPr>
        <sz val="11"/>
        <rFont val="Arial"/>
        <family val="2"/>
      </rPr>
      <t>HBAR</t>
    </r>
  </si>
  <si>
    <r>
      <rPr>
        <sz val="11"/>
        <rFont val="Arial"/>
        <family val="2"/>
      </rPr>
      <t>KNC</t>
    </r>
  </si>
  <si>
    <r>
      <rPr>
        <sz val="11"/>
        <rFont val="Arial"/>
        <family val="2"/>
      </rPr>
      <t>KSM</t>
    </r>
  </si>
  <si>
    <r>
      <rPr>
        <sz val="11"/>
        <rFont val="Arial"/>
        <family val="2"/>
      </rPr>
      <t>LINK</t>
    </r>
  </si>
  <si>
    <r>
      <rPr>
        <sz val="11"/>
        <rFont val="Arial"/>
        <family val="2"/>
      </rPr>
      <t>LUNC</t>
    </r>
  </si>
  <si>
    <r>
      <rPr>
        <sz val="11"/>
        <rFont val="Arial"/>
        <family val="2"/>
      </rPr>
      <t>LUNA2</t>
    </r>
  </si>
  <si>
    <r>
      <rPr>
        <sz val="11"/>
        <rFont val="Arial"/>
        <family val="2"/>
      </rPr>
      <t>MANA</t>
    </r>
  </si>
  <si>
    <r>
      <rPr>
        <sz val="11"/>
        <rFont val="Arial"/>
        <family val="2"/>
      </rPr>
      <t>MATIC</t>
    </r>
  </si>
  <si>
    <r>
      <rPr>
        <sz val="11"/>
        <rFont val="Arial"/>
        <family val="2"/>
      </rPr>
      <t>MIOTA</t>
    </r>
  </si>
  <si>
    <r>
      <rPr>
        <sz val="11"/>
        <rFont val="Arial"/>
        <family val="2"/>
      </rPr>
      <t>NULS</t>
    </r>
  </si>
  <si>
    <r>
      <rPr>
        <sz val="11"/>
        <rFont val="Arial"/>
        <family val="2"/>
      </rPr>
      <t>OMG</t>
    </r>
  </si>
  <si>
    <r>
      <rPr>
        <sz val="11"/>
        <rFont val="Arial"/>
        <family val="2"/>
      </rPr>
      <t>PHA</t>
    </r>
  </si>
  <si>
    <r>
      <rPr>
        <sz val="11"/>
        <rFont val="Arial"/>
        <family val="2"/>
      </rPr>
      <t>POWR</t>
    </r>
  </si>
  <si>
    <r>
      <rPr>
        <sz val="11"/>
        <rFont val="Arial"/>
        <family val="2"/>
      </rPr>
      <t>PUNDIX</t>
    </r>
  </si>
  <si>
    <r>
      <rPr>
        <sz val="11"/>
        <rFont val="Arial"/>
        <family val="2"/>
      </rPr>
      <t>QTUM</t>
    </r>
  </si>
  <si>
    <r>
      <rPr>
        <sz val="11"/>
        <rFont val="Arial"/>
        <family val="2"/>
      </rPr>
      <t>RAMP</t>
    </r>
  </si>
  <si>
    <r>
      <rPr>
        <sz val="11"/>
        <rFont val="Arial"/>
        <family val="2"/>
      </rPr>
      <t>RSR</t>
    </r>
  </si>
  <si>
    <r>
      <rPr>
        <sz val="11"/>
        <rFont val="Arial"/>
        <family val="2"/>
      </rPr>
      <t>RUNE</t>
    </r>
  </si>
  <si>
    <r>
      <rPr>
        <sz val="11"/>
        <rFont val="Arial"/>
        <family val="2"/>
      </rPr>
      <t>SAND</t>
    </r>
  </si>
  <si>
    <r>
      <rPr>
        <sz val="11"/>
        <rFont val="Arial"/>
        <family val="2"/>
      </rPr>
      <t>SGB</t>
    </r>
  </si>
  <si>
    <r>
      <rPr>
        <sz val="11"/>
        <rFont val="Arial"/>
        <family val="2"/>
      </rPr>
      <t>SHIB</t>
    </r>
  </si>
  <si>
    <r>
      <rPr>
        <sz val="11"/>
        <rFont val="Arial"/>
        <family val="2"/>
      </rPr>
      <t>4396955.78642184</t>
    </r>
  </si>
  <si>
    <r>
      <rPr>
        <sz val="11"/>
        <rFont val="Arial"/>
        <family val="2"/>
      </rPr>
      <t>SOLO</t>
    </r>
  </si>
  <si>
    <r>
      <rPr>
        <sz val="11"/>
        <rFont val="Arial"/>
        <family val="2"/>
      </rPr>
      <t>SOLVE</t>
    </r>
  </si>
  <si>
    <r>
      <rPr>
        <sz val="11"/>
        <rFont val="Arial"/>
        <family val="2"/>
      </rPr>
      <t>XLM</t>
    </r>
  </si>
  <si>
    <r>
      <rPr>
        <sz val="11"/>
        <rFont val="Arial"/>
        <family val="2"/>
      </rPr>
      <t>SUPER</t>
    </r>
  </si>
  <si>
    <r>
      <rPr>
        <sz val="11"/>
        <rFont val="Arial"/>
        <family val="2"/>
      </rPr>
      <t>TFUEL</t>
    </r>
  </si>
  <si>
    <r>
      <rPr>
        <sz val="11"/>
        <rFont val="Arial"/>
        <family val="2"/>
      </rPr>
      <t>THETA</t>
    </r>
  </si>
  <si>
    <r>
      <rPr>
        <sz val="11"/>
        <rFont val="Arial"/>
        <family val="2"/>
      </rPr>
      <t>TNT</t>
    </r>
  </si>
  <si>
    <r>
      <rPr>
        <sz val="11"/>
        <rFont val="Arial"/>
        <family val="2"/>
      </rPr>
      <t>TRX</t>
    </r>
  </si>
  <si>
    <r>
      <rPr>
        <sz val="11"/>
        <rFont val="Arial"/>
        <family val="2"/>
      </rPr>
      <t>VET</t>
    </r>
  </si>
  <si>
    <r>
      <rPr>
        <sz val="11"/>
        <rFont val="Arial"/>
        <family val="2"/>
      </rPr>
      <t>VTHO</t>
    </r>
  </si>
  <si>
    <r>
      <rPr>
        <sz val="11"/>
        <rFont val="Arial"/>
        <family val="2"/>
      </rPr>
      <t>WAVES</t>
    </r>
  </si>
  <si>
    <r>
      <rPr>
        <sz val="11"/>
        <rFont val="Arial"/>
        <family val="2"/>
      </rPr>
      <t>WTC</t>
    </r>
  </si>
  <si>
    <r>
      <rPr>
        <sz val="11"/>
        <rFont val="Arial"/>
        <family val="2"/>
      </rPr>
      <t>XMR</t>
    </r>
  </si>
  <si>
    <r>
      <rPr>
        <sz val="11"/>
        <rFont val="Arial"/>
        <family val="2"/>
      </rPr>
      <t>XRP</t>
    </r>
  </si>
  <si>
    <r>
      <rPr>
        <sz val="11"/>
        <rFont val="Arial"/>
        <family val="2"/>
      </rPr>
      <t>XTZ</t>
    </r>
  </si>
  <si>
    <t>Total balance</t>
  </si>
  <si>
    <t>COINLY BALANCE</t>
  </si>
  <si>
    <t>EXTERNAL BALANCE</t>
  </si>
  <si>
    <t>TOTAL BALANCE</t>
  </si>
  <si>
    <t>REF</t>
  </si>
  <si>
    <t>C1, C2</t>
  </si>
  <si>
    <t>LTC</t>
  </si>
  <si>
    <t>C2</t>
  </si>
  <si>
    <t>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</si>
</sst>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$0.00"/>
    <numFmt numFmtId="165" formatCode="0.00000000"/>
    <numFmt numFmtId="166" formatCode="#,##0.00000000"/>
    <numFmt numFmtId="167" formatCode="0.00000"/>
    <numFmt numFmtId="168" formatCode="0.0000000"/>
    <numFmt numFmtId="169" formatCode="0.000000"/>
  </numFmts>
  <fonts count="11" x14ac:knownFonts="1">
    <font>
      <sz val="10"/>
      <color rgb="FF000000"/>
      <name val="Times New Roman"/>
      <charset val="204"/>
    </font>
    <font>
      <sz val="11"/>
      <name val="Arial"/>
      <family val="2"/>
    </font>
    <font>
      <sz val="14"/>
      <name val="Arial"/>
      <family val="2"/>
    </font>
    <font>
      <sz val="8.5"/>
      <name val="Arial"/>
      <family val="2"/>
    </font>
    <font>
      <sz val="11"/>
      <color rgb="FF000000"/>
      <name val="Arial"/>
      <family val="2"/>
    </font>
    <font>
      <sz val="14"/>
      <color rgb="FF004EED"/>
      <name val="Arial"/>
      <family val="2"/>
    </font>
    <font>
      <sz val="10"/>
      <color rgb="FF000000"/>
      <name val="Times New Roman"/>
      <family val="1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8"/>
      <name val="Times New Roman"/>
      <family val="1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E3E3E7"/>
      </bottom>
      <diagonal/>
    </border>
    <border>
      <left/>
      <right/>
      <top style="thin">
        <color rgb="FFE3E3E7"/>
      </top>
      <bottom/>
      <diagonal/>
    </border>
  </borders>
  <cellStyleXfs count="1">
    <xf numFmtId="0" fontId="0" fillId="0" borderId="0"/>
  </cellStyleXfs>
  <cellXfs count="34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 indent="6"/>
    </xf>
    <xf numFmtId="0" fontId="3" fillId="0" borderId="1" xfId="0" applyFont="1" applyBorder="1" applyAlignment="1">
      <alignment horizontal="right" vertical="top" wrapText="1" indent="5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center" vertical="top" shrinkToFit="1"/>
    </xf>
    <xf numFmtId="1" fontId="4" fillId="0" borderId="2" xfId="0" applyNumberFormat="1" applyFont="1" applyBorder="1" applyAlignment="1">
      <alignment horizontal="center" vertical="top" shrinkToFit="1"/>
    </xf>
    <xf numFmtId="165" fontId="4" fillId="0" borderId="0" xfId="0" applyNumberFormat="1" applyFont="1" applyAlignment="1">
      <alignment horizontal="center" vertical="top" shrinkToFit="1"/>
    </xf>
    <xf numFmtId="166" fontId="4" fillId="0" borderId="0" xfId="0" applyNumberFormat="1" applyFont="1" applyAlignment="1">
      <alignment horizontal="center" vertical="top" shrinkToFit="1"/>
    </xf>
    <xf numFmtId="167" fontId="4" fillId="0" borderId="0" xfId="0" applyNumberFormat="1" applyFont="1" applyAlignment="1">
      <alignment horizontal="center" vertical="top" shrinkToFit="1"/>
    </xf>
    <xf numFmtId="165" fontId="4" fillId="0" borderId="2" xfId="0" applyNumberFormat="1" applyFont="1" applyBorder="1" applyAlignment="1">
      <alignment horizontal="center" vertical="top" shrinkToFit="1"/>
    </xf>
    <xf numFmtId="168" fontId="4" fillId="0" borderId="0" xfId="0" applyNumberFormat="1" applyFont="1" applyAlignment="1">
      <alignment horizontal="center" vertical="top" shrinkToFit="1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9" fontId="4" fillId="0" borderId="0" xfId="0" applyNumberFormat="1" applyFont="1" applyAlignment="1">
      <alignment horizontal="center" vertical="top" shrinkToFit="1"/>
    </xf>
    <xf numFmtId="165" fontId="4" fillId="0" borderId="0" xfId="0" applyNumberFormat="1" applyFont="1" applyAlignment="1">
      <alignment horizontal="center" vertical="top" shrinkToFit="1"/>
    </xf>
    <xf numFmtId="0" fontId="1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shrinkToFit="1"/>
    </xf>
    <xf numFmtId="165" fontId="8" fillId="0" borderId="0" xfId="0" applyNumberFormat="1" applyFont="1" applyAlignment="1">
      <alignment horizontal="center" vertical="center" shrinkToFit="1"/>
    </xf>
    <xf numFmtId="164" fontId="4" fillId="0" borderId="2" xfId="0" applyNumberFormat="1" applyFont="1" applyBorder="1" applyAlignment="1">
      <alignment horizontal="center" vertical="top" shrinkToFit="1"/>
    </xf>
    <xf numFmtId="167" fontId="4" fillId="0" borderId="0" xfId="0" applyNumberFormat="1" applyFont="1" applyAlignment="1">
      <alignment horizontal="center" vertical="top" shrinkToFit="1"/>
    </xf>
    <xf numFmtId="165" fontId="4" fillId="0" borderId="2" xfId="0" applyNumberFormat="1" applyFont="1" applyBorder="1" applyAlignment="1">
      <alignment horizontal="center" vertical="top" shrinkToFit="1"/>
    </xf>
    <xf numFmtId="168" fontId="4" fillId="0" borderId="0" xfId="0" applyNumberFormat="1" applyFont="1" applyAlignment="1">
      <alignment horizontal="center" vertical="top" shrinkToFit="1"/>
    </xf>
    <xf numFmtId="169" fontId="4" fillId="0" borderId="0" xfId="0" applyNumberFormat="1" applyFont="1" applyAlignment="1">
      <alignment horizontal="center" vertical="top" shrinkToFit="1"/>
    </xf>
    <xf numFmtId="0" fontId="3" fillId="0" borderId="1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2977</xdr:colOff>
      <xdr:row>0</xdr:row>
      <xdr:rowOff>0</xdr:rowOff>
    </xdr:from>
    <xdr:ext cx="6280150" cy="9525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6280150" cy="9525"/>
        </a:xfrm>
        <a:custGeom>
          <a:avLst/>
          <a:gdLst/>
          <a:ahLst/>
          <a:cxnLst/>
          <a:rect l="0" t="0" r="0" b="0"/>
          <a:pathLst>
            <a:path w="6280150" h="9525">
              <a:moveTo>
                <a:pt x="6279612" y="9529"/>
              </a:moveTo>
              <a:lnTo>
                <a:pt x="0" y="9529"/>
              </a:lnTo>
              <a:lnTo>
                <a:pt x="0" y="0"/>
              </a:lnTo>
              <a:lnTo>
                <a:pt x="6279612" y="0"/>
              </a:lnTo>
              <a:lnTo>
                <a:pt x="6279612" y="9529"/>
              </a:lnTo>
              <a:close/>
            </a:path>
          </a:pathLst>
        </a:custGeom>
        <a:solidFill>
          <a:srgbClr val="EDEDED"/>
        </a:solidFill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1"/>
  <sheetViews>
    <sheetView tabSelected="1" workbookViewId="0">
      <selection activeCell="Q67" sqref="Q67"/>
    </sheetView>
  </sheetViews>
  <sheetFormatPr defaultRowHeight="13" x14ac:dyDescent="0.3"/>
  <cols>
    <col min="1" max="1" width="16.19921875" customWidth="1"/>
    <col min="2" max="2" width="9.296875" customWidth="1"/>
    <col min="3" max="3" width="5.796875" customWidth="1"/>
    <col min="4" max="4" width="12.69921875" customWidth="1"/>
    <col min="5" max="5" width="3.296875" customWidth="1"/>
    <col min="6" max="6" width="1.09765625" customWidth="1"/>
    <col min="7" max="9" width="17.296875" customWidth="1"/>
    <col min="10" max="10" width="8" customWidth="1"/>
    <col min="11" max="11" width="18.69921875" customWidth="1"/>
    <col min="12" max="12" width="9.296875" customWidth="1"/>
    <col min="13" max="13" width="12.69921875" customWidth="1"/>
    <col min="14" max="14" width="2.19921875" customWidth="1"/>
    <col min="15" max="15" width="9.296875" customWidth="1"/>
  </cols>
  <sheetData>
    <row r="1" spans="1:15" ht="76.5" customHeight="1" x14ac:dyDescent="0.3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48" customHeight="1" x14ac:dyDescent="0.3">
      <c r="A2" s="3" t="s">
        <v>1</v>
      </c>
      <c r="B2" s="3"/>
      <c r="C2" s="3"/>
      <c r="D2" s="4" t="s">
        <v>63</v>
      </c>
      <c r="E2" s="4"/>
      <c r="F2" s="4"/>
      <c r="G2" s="4"/>
      <c r="H2" s="28" t="s">
        <v>64</v>
      </c>
      <c r="I2" s="28" t="s">
        <v>65</v>
      </c>
      <c r="J2" s="5" t="s">
        <v>2</v>
      </c>
      <c r="K2" s="5"/>
      <c r="L2" s="16" t="s">
        <v>3</v>
      </c>
      <c r="M2" s="16"/>
      <c r="N2" s="29" t="s">
        <v>66</v>
      </c>
      <c r="O2" s="30"/>
    </row>
    <row r="3" spans="1:15" ht="25" customHeight="1" x14ac:dyDescent="0.3">
      <c r="A3" s="6" t="s">
        <v>4</v>
      </c>
      <c r="B3" s="6"/>
      <c r="C3" s="6"/>
      <c r="D3" s="8">
        <v>991</v>
      </c>
      <c r="E3" s="8"/>
      <c r="F3" s="8"/>
      <c r="G3" s="8"/>
      <c r="H3" s="23"/>
      <c r="I3" s="23"/>
      <c r="J3" s="9">
        <v>1</v>
      </c>
      <c r="K3" s="9"/>
      <c r="L3" s="8">
        <v>991</v>
      </c>
      <c r="M3" s="8"/>
      <c r="N3" s="31" t="s">
        <v>70</v>
      </c>
      <c r="O3" s="31"/>
    </row>
    <row r="4" spans="1:15" ht="25" customHeight="1" x14ac:dyDescent="0.3">
      <c r="A4" s="7" t="s">
        <v>5</v>
      </c>
      <c r="B4" s="7"/>
      <c r="C4" s="7"/>
      <c r="D4" s="10">
        <v>3600.04722343</v>
      </c>
      <c r="E4" s="10"/>
      <c r="F4" s="10"/>
      <c r="G4" s="10"/>
      <c r="H4" s="18"/>
      <c r="I4" s="18">
        <f>D4+H4</f>
        <v>3600.04722343</v>
      </c>
      <c r="J4" s="10">
        <v>0.64992344999999996</v>
      </c>
      <c r="K4" s="10"/>
      <c r="L4" s="11">
        <f>I4*J4</f>
        <v>2339.7551116145464</v>
      </c>
      <c r="M4" s="11"/>
      <c r="N4" s="31" t="s">
        <v>70</v>
      </c>
      <c r="O4" s="31"/>
    </row>
    <row r="5" spans="1:15" ht="25" customHeight="1" x14ac:dyDescent="0.3">
      <c r="A5" s="7" t="s">
        <v>6</v>
      </c>
      <c r="B5" s="7"/>
      <c r="C5" s="7"/>
      <c r="D5" s="10">
        <v>7.8988941500000003</v>
      </c>
      <c r="E5" s="10"/>
      <c r="F5" s="10"/>
      <c r="G5" s="10"/>
      <c r="H5" s="18"/>
      <c r="I5" s="18">
        <f t="shared" ref="I5:I60" si="0">D5+H5</f>
        <v>7.8988941500000003</v>
      </c>
      <c r="J5" s="10">
        <v>11.93707517</v>
      </c>
      <c r="K5" s="10"/>
      <c r="L5" s="11">
        <f t="shared" ref="L5:L60" si="1">I5*J5</f>
        <v>94.289693228423261</v>
      </c>
      <c r="M5" s="11"/>
      <c r="N5" s="31" t="s">
        <v>70</v>
      </c>
      <c r="O5" s="31"/>
    </row>
    <row r="6" spans="1:15" ht="24" customHeight="1" x14ac:dyDescent="0.3">
      <c r="A6" s="7" t="s">
        <v>7</v>
      </c>
      <c r="B6" s="7"/>
      <c r="C6" s="7"/>
      <c r="D6" s="10">
        <v>53.956834530000002</v>
      </c>
      <c r="E6" s="10"/>
      <c r="F6" s="10"/>
      <c r="G6" s="10"/>
      <c r="H6" s="18"/>
      <c r="I6" s="18">
        <f t="shared" si="0"/>
        <v>53.956834530000002</v>
      </c>
      <c r="J6" s="10">
        <v>2.40938133</v>
      </c>
      <c r="K6" s="10"/>
      <c r="L6" s="11">
        <f t="shared" si="1"/>
        <v>130.00258974248132</v>
      </c>
      <c r="M6" s="11"/>
      <c r="N6" s="31" t="s">
        <v>70</v>
      </c>
      <c r="O6" s="31"/>
    </row>
    <row r="7" spans="1:15" ht="25" customHeight="1" x14ac:dyDescent="0.3">
      <c r="A7" s="7" t="s">
        <v>8</v>
      </c>
      <c r="B7" s="7"/>
      <c r="C7" s="7"/>
      <c r="D7" s="10">
        <v>5.3611665200000003</v>
      </c>
      <c r="E7" s="10"/>
      <c r="F7" s="10"/>
      <c r="G7" s="10"/>
      <c r="H7" s="18"/>
      <c r="I7" s="18">
        <f t="shared" si="0"/>
        <v>5.3611665200000003</v>
      </c>
      <c r="J7" s="10">
        <v>10.38579242</v>
      </c>
      <c r="K7" s="10"/>
      <c r="L7" s="11">
        <f t="shared" si="1"/>
        <v>55.679962605773781</v>
      </c>
      <c r="M7" s="11"/>
      <c r="N7" s="31" t="s">
        <v>70</v>
      </c>
      <c r="O7" s="31"/>
    </row>
    <row r="8" spans="1:15" ht="24" customHeight="1" x14ac:dyDescent="0.3">
      <c r="A8" s="7" t="s">
        <v>9</v>
      </c>
      <c r="B8" s="7"/>
      <c r="C8" s="7"/>
      <c r="D8" s="10">
        <v>4.9258220699999997</v>
      </c>
      <c r="E8" s="10"/>
      <c r="F8" s="10"/>
      <c r="G8" s="10"/>
      <c r="H8" s="18"/>
      <c r="I8" s="18">
        <f t="shared" si="0"/>
        <v>4.9258220699999997</v>
      </c>
      <c r="J8" s="10">
        <v>23.796175009999999</v>
      </c>
      <c r="K8" s="10"/>
      <c r="L8" s="11">
        <f t="shared" si="1"/>
        <v>117.21572404584046</v>
      </c>
      <c r="M8" s="11"/>
      <c r="N8" s="31" t="s">
        <v>70</v>
      </c>
      <c r="O8" s="31"/>
    </row>
    <row r="9" spans="1:15" ht="25" customHeight="1" x14ac:dyDescent="0.3">
      <c r="A9" s="7" t="s">
        <v>10</v>
      </c>
      <c r="B9" s="7"/>
      <c r="C9" s="7"/>
      <c r="D9" s="10">
        <v>548.41097918000003</v>
      </c>
      <c r="E9" s="10"/>
      <c r="F9" s="10"/>
      <c r="G9" s="10"/>
      <c r="H9" s="18"/>
      <c r="I9" s="18">
        <f t="shared" si="0"/>
        <v>548.41097918000003</v>
      </c>
      <c r="J9" s="10">
        <v>0.53217099000000001</v>
      </c>
      <c r="K9" s="10"/>
      <c r="L9" s="11">
        <f t="shared" si="1"/>
        <v>291.84841371709001</v>
      </c>
      <c r="M9" s="11"/>
      <c r="N9" s="31" t="s">
        <v>70</v>
      </c>
      <c r="O9" s="31"/>
    </row>
    <row r="10" spans="1:15" ht="25" customHeight="1" x14ac:dyDescent="0.3">
      <c r="A10" s="7" t="s">
        <v>11</v>
      </c>
      <c r="B10" s="7"/>
      <c r="C10" s="7"/>
      <c r="D10" s="10">
        <v>0.27177406999999998</v>
      </c>
      <c r="E10" s="10"/>
      <c r="F10" s="10"/>
      <c r="G10" s="10"/>
      <c r="H10" s="18">
        <v>1.6460699999999999</v>
      </c>
      <c r="I10" s="18">
        <f t="shared" si="0"/>
        <v>1.9178440699999999</v>
      </c>
      <c r="J10" s="10">
        <v>27727.109471020001</v>
      </c>
      <c r="K10" s="10"/>
      <c r="L10" s="11">
        <f t="shared" si="1"/>
        <v>53176.272477236547</v>
      </c>
      <c r="M10" s="11"/>
      <c r="N10" s="31" t="s">
        <v>67</v>
      </c>
      <c r="O10" s="31"/>
    </row>
    <row r="11" spans="1:15" ht="24" customHeight="1" x14ac:dyDescent="0.3">
      <c r="A11" s="7" t="s">
        <v>12</v>
      </c>
      <c r="B11" s="7"/>
      <c r="C11" s="7"/>
      <c r="D11" s="12">
        <v>1666352.50828</v>
      </c>
      <c r="E11" s="12"/>
      <c r="F11" s="12"/>
      <c r="G11" s="12"/>
      <c r="H11" s="24"/>
      <c r="I11" s="18">
        <f t="shared" si="0"/>
        <v>1666352.50828</v>
      </c>
      <c r="J11" s="10">
        <v>1.1799999999999999E-6</v>
      </c>
      <c r="K11" s="10"/>
      <c r="L11" s="11">
        <f t="shared" si="1"/>
        <v>1.9662959597703997</v>
      </c>
      <c r="M11" s="11"/>
      <c r="N11" s="31" t="s">
        <v>70</v>
      </c>
      <c r="O11" s="31"/>
    </row>
    <row r="12" spans="1:15" ht="25" customHeight="1" x14ac:dyDescent="0.3">
      <c r="A12" s="7" t="s">
        <v>13</v>
      </c>
      <c r="B12" s="7"/>
      <c r="C12" s="7"/>
      <c r="D12" s="10">
        <v>15906.304728540001</v>
      </c>
      <c r="E12" s="10"/>
      <c r="F12" s="10"/>
      <c r="G12" s="10"/>
      <c r="H12" s="18"/>
      <c r="I12" s="18">
        <f t="shared" si="0"/>
        <v>15906.304728540001</v>
      </c>
      <c r="J12" s="10">
        <v>0.13727183000000001</v>
      </c>
      <c r="K12" s="10"/>
      <c r="L12" s="11">
        <f t="shared" si="1"/>
        <v>2183.4875586243393</v>
      </c>
      <c r="M12" s="11"/>
      <c r="N12" s="31" t="s">
        <v>70</v>
      </c>
      <c r="O12" s="31"/>
    </row>
    <row r="13" spans="1:15" ht="24" customHeight="1" x14ac:dyDescent="0.3">
      <c r="A13" s="7" t="s">
        <v>14</v>
      </c>
      <c r="B13" s="7"/>
      <c r="C13" s="7"/>
      <c r="D13" s="10">
        <v>1.06632544</v>
      </c>
      <c r="E13" s="10"/>
      <c r="F13" s="10"/>
      <c r="G13" s="10"/>
      <c r="H13" s="18"/>
      <c r="I13" s="18">
        <f t="shared" si="0"/>
        <v>1.06632544</v>
      </c>
      <c r="J13" s="10">
        <v>60.651130860000002</v>
      </c>
      <c r="K13" s="10"/>
      <c r="L13" s="11">
        <f t="shared" si="1"/>
        <v>64.673843800787083</v>
      </c>
      <c r="M13" s="11"/>
      <c r="N13" s="31" t="s">
        <v>70</v>
      </c>
      <c r="O13" s="31"/>
    </row>
    <row r="14" spans="1:15" ht="25" customHeight="1" x14ac:dyDescent="0.3">
      <c r="A14" s="7" t="s">
        <v>15</v>
      </c>
      <c r="B14" s="7"/>
      <c r="C14" s="7"/>
      <c r="D14" s="10">
        <v>12733.01415911</v>
      </c>
      <c r="E14" s="10"/>
      <c r="F14" s="10"/>
      <c r="G14" s="10"/>
      <c r="H14" s="18"/>
      <c r="I14" s="18">
        <f t="shared" si="0"/>
        <v>12733.01415911</v>
      </c>
      <c r="J14" s="10">
        <v>1.330902E-2</v>
      </c>
      <c r="K14" s="10"/>
      <c r="L14" s="11">
        <f t="shared" si="1"/>
        <v>169.46394010387817</v>
      </c>
      <c r="M14" s="11"/>
      <c r="N14" s="31" t="s">
        <v>70</v>
      </c>
      <c r="O14" s="31"/>
    </row>
    <row r="15" spans="1:15" ht="25" customHeight="1" x14ac:dyDescent="0.3">
      <c r="A15" s="7" t="s">
        <v>16</v>
      </c>
      <c r="B15" s="7"/>
      <c r="C15" s="7"/>
      <c r="D15" s="10">
        <v>22.10342795</v>
      </c>
      <c r="E15" s="10"/>
      <c r="F15" s="10"/>
      <c r="G15" s="10"/>
      <c r="H15" s="18"/>
      <c r="I15" s="18">
        <f t="shared" si="0"/>
        <v>22.10342795</v>
      </c>
      <c r="J15" s="10">
        <v>9.95153687</v>
      </c>
      <c r="K15" s="10"/>
      <c r="L15" s="11">
        <f t="shared" si="1"/>
        <v>219.96307819781353</v>
      </c>
      <c r="M15" s="11"/>
      <c r="N15" s="31" t="s">
        <v>70</v>
      </c>
      <c r="O15" s="31"/>
    </row>
    <row r="16" spans="1:15" ht="18" customHeight="1" x14ac:dyDescent="0.3">
      <c r="A16" s="7" t="s">
        <v>17</v>
      </c>
      <c r="B16" s="7"/>
      <c r="C16" s="7"/>
      <c r="D16" s="10">
        <v>20.071491510000001</v>
      </c>
      <c r="E16" s="10"/>
      <c r="F16" s="10"/>
      <c r="G16" s="10"/>
      <c r="H16" s="18"/>
      <c r="I16" s="18">
        <f t="shared" si="0"/>
        <v>20.071491510000001</v>
      </c>
      <c r="J16" s="10">
        <v>2.1609339599999999</v>
      </c>
      <c r="K16" s="10"/>
      <c r="L16" s="11">
        <f t="shared" si="1"/>
        <v>43.373167631810681</v>
      </c>
      <c r="M16" s="11"/>
      <c r="N16" s="31" t="s">
        <v>70</v>
      </c>
      <c r="O16" s="31"/>
    </row>
    <row r="17" spans="1:15" ht="25" customHeight="1" x14ac:dyDescent="0.3">
      <c r="A17" s="6" t="s">
        <v>18</v>
      </c>
      <c r="B17" s="6"/>
      <c r="C17" s="6"/>
      <c r="D17" s="13">
        <v>134.78465297</v>
      </c>
      <c r="E17" s="13"/>
      <c r="F17" s="13"/>
      <c r="G17" s="13"/>
      <c r="H17" s="25"/>
      <c r="I17" s="18">
        <f t="shared" si="0"/>
        <v>134.78465297</v>
      </c>
      <c r="J17" s="13">
        <v>1.31004469</v>
      </c>
      <c r="K17" s="13"/>
      <c r="L17" s="11">
        <f t="shared" si="1"/>
        <v>176.57391891684122</v>
      </c>
      <c r="M17" s="11"/>
      <c r="N17" s="31" t="s">
        <v>70</v>
      </c>
      <c r="O17" s="31"/>
    </row>
    <row r="18" spans="1:15" ht="24" customHeight="1" x14ac:dyDescent="0.3">
      <c r="A18" s="7" t="s">
        <v>19</v>
      </c>
      <c r="B18" s="7"/>
      <c r="C18" s="7"/>
      <c r="D18" s="10">
        <v>712.27100486999996</v>
      </c>
      <c r="E18" s="10"/>
      <c r="F18" s="10"/>
      <c r="G18" s="10"/>
      <c r="H18" s="18"/>
      <c r="I18" s="18">
        <f t="shared" si="0"/>
        <v>712.27100486999996</v>
      </c>
      <c r="J18" s="10">
        <v>0.69661987000000003</v>
      </c>
      <c r="K18" s="10"/>
      <c r="L18" s="11">
        <f t="shared" si="1"/>
        <v>496.18213481730874</v>
      </c>
      <c r="M18" s="11"/>
      <c r="N18" s="31" t="s">
        <v>70</v>
      </c>
      <c r="O18" s="31"/>
    </row>
    <row r="19" spans="1:15" ht="25" customHeight="1" x14ac:dyDescent="0.3">
      <c r="A19" s="7" t="s">
        <v>20</v>
      </c>
      <c r="B19" s="7"/>
      <c r="C19" s="7"/>
      <c r="D19" s="10">
        <v>94.66029666</v>
      </c>
      <c r="E19" s="10"/>
      <c r="F19" s="10"/>
      <c r="G19" s="10"/>
      <c r="H19" s="18"/>
      <c r="I19" s="18">
        <f t="shared" si="0"/>
        <v>94.66029666</v>
      </c>
      <c r="J19" s="10">
        <v>1.3059468599999999</v>
      </c>
      <c r="K19" s="10"/>
      <c r="L19" s="11">
        <f t="shared" si="1"/>
        <v>123.62131718979548</v>
      </c>
      <c r="M19" s="11"/>
      <c r="N19" s="31" t="s">
        <v>70</v>
      </c>
      <c r="O19" s="31"/>
    </row>
    <row r="20" spans="1:15" ht="25" customHeight="1" x14ac:dyDescent="0.3">
      <c r="A20" s="7" t="s">
        <v>21</v>
      </c>
      <c r="B20" s="7"/>
      <c r="C20" s="7"/>
      <c r="D20" s="10">
        <v>10.387741439999999</v>
      </c>
      <c r="E20" s="10"/>
      <c r="F20" s="10"/>
      <c r="G20" s="10"/>
      <c r="H20" s="18">
        <v>10.6646</v>
      </c>
      <c r="I20" s="18">
        <f t="shared" si="0"/>
        <v>21.052341439999999</v>
      </c>
      <c r="J20" s="10">
        <v>1500.80272242</v>
      </c>
      <c r="K20" s="10"/>
      <c r="L20" s="11">
        <f t="shared" si="1"/>
        <v>31595.411346467383</v>
      </c>
      <c r="M20" s="11"/>
      <c r="N20" s="32" t="s">
        <v>67</v>
      </c>
      <c r="O20" s="32"/>
    </row>
    <row r="21" spans="1:15" ht="24" customHeight="1" x14ac:dyDescent="0.3">
      <c r="A21" s="7" t="s">
        <v>22</v>
      </c>
      <c r="B21" s="7"/>
      <c r="C21" s="7"/>
      <c r="D21" s="10">
        <v>11.20069071</v>
      </c>
      <c r="E21" s="10"/>
      <c r="F21" s="10"/>
      <c r="G21" s="10"/>
      <c r="H21" s="18"/>
      <c r="I21" s="18">
        <f t="shared" si="0"/>
        <v>11.20069071</v>
      </c>
      <c r="J21" s="10">
        <v>7.6344201299999996</v>
      </c>
      <c r="K21" s="10"/>
      <c r="L21" s="11">
        <f t="shared" si="1"/>
        <v>85.510778626327991</v>
      </c>
      <c r="M21" s="11"/>
      <c r="N21" s="31" t="s">
        <v>70</v>
      </c>
      <c r="O21" s="31"/>
    </row>
    <row r="22" spans="1:15" ht="25" customHeight="1" x14ac:dyDescent="0.3">
      <c r="A22" s="7" t="s">
        <v>23</v>
      </c>
      <c r="B22" s="7"/>
      <c r="C22" s="7"/>
      <c r="D22" s="10">
        <v>18900.01890001</v>
      </c>
      <c r="E22" s="10"/>
      <c r="F22" s="10"/>
      <c r="G22" s="10"/>
      <c r="H22" s="18"/>
      <c r="I22" s="18">
        <f t="shared" si="0"/>
        <v>18900.01890001</v>
      </c>
      <c r="J22" s="10">
        <v>1.0917339999999999E-2</v>
      </c>
      <c r="K22" s="10"/>
      <c r="L22" s="11">
        <f t="shared" si="1"/>
        <v>206.33793233783516</v>
      </c>
      <c r="M22" s="11"/>
      <c r="N22" s="31" t="s">
        <v>70</v>
      </c>
      <c r="O22" s="31"/>
    </row>
    <row r="23" spans="1:15" ht="24" customHeight="1" x14ac:dyDescent="0.3">
      <c r="A23" s="7" t="s">
        <v>24</v>
      </c>
      <c r="B23" s="7"/>
      <c r="C23" s="7"/>
      <c r="D23" s="10">
        <v>3.00310576</v>
      </c>
      <c r="E23" s="10"/>
      <c r="F23" s="10"/>
      <c r="G23" s="10"/>
      <c r="H23" s="18"/>
      <c r="I23" s="18">
        <f t="shared" si="0"/>
        <v>3.00310576</v>
      </c>
      <c r="J23" s="10">
        <v>3.6799942699999999</v>
      </c>
      <c r="K23" s="10"/>
      <c r="L23" s="11">
        <f t="shared" si="1"/>
        <v>11.051411989003995</v>
      </c>
      <c r="M23" s="11"/>
      <c r="N23" s="31" t="s">
        <v>70</v>
      </c>
      <c r="O23" s="31"/>
    </row>
    <row r="24" spans="1:15" ht="25" customHeight="1" x14ac:dyDescent="0.3">
      <c r="A24" s="7" t="s">
        <v>25</v>
      </c>
      <c r="B24" s="7"/>
      <c r="C24" s="7"/>
      <c r="D24" s="10">
        <v>9680.3949100699992</v>
      </c>
      <c r="E24" s="10"/>
      <c r="F24" s="10"/>
      <c r="G24" s="10"/>
      <c r="H24" s="18"/>
      <c r="I24" s="18">
        <f t="shared" si="0"/>
        <v>9680.3949100699992</v>
      </c>
      <c r="J24" s="10">
        <v>8.9850659999999999E-2</v>
      </c>
      <c r="K24" s="10"/>
      <c r="L24" s="11">
        <f t="shared" si="1"/>
        <v>869.78987173043004</v>
      </c>
      <c r="M24" s="11"/>
      <c r="N24" s="31" t="s">
        <v>70</v>
      </c>
      <c r="O24" s="31"/>
    </row>
    <row r="25" spans="1:15" ht="25" customHeight="1" x14ac:dyDescent="0.3">
      <c r="A25" s="7" t="s">
        <v>26</v>
      </c>
      <c r="B25" s="7"/>
      <c r="C25" s="7"/>
      <c r="D25" s="10">
        <v>37.491095860000001</v>
      </c>
      <c r="E25" s="10"/>
      <c r="F25" s="10"/>
      <c r="G25" s="10"/>
      <c r="H25" s="18"/>
      <c r="I25" s="18">
        <f t="shared" si="0"/>
        <v>37.491095860000001</v>
      </c>
      <c r="J25" s="10">
        <v>1.77205452</v>
      </c>
      <c r="K25" s="10"/>
      <c r="L25" s="11">
        <f t="shared" si="1"/>
        <v>66.436265878466287</v>
      </c>
      <c r="M25" s="11"/>
      <c r="N25" s="31" t="s">
        <v>70</v>
      </c>
      <c r="O25" s="31"/>
    </row>
    <row r="26" spans="1:15" ht="24" customHeight="1" x14ac:dyDescent="0.3">
      <c r="A26" s="7" t="s">
        <v>27</v>
      </c>
      <c r="B26" s="7"/>
      <c r="C26" s="7"/>
      <c r="D26" s="10">
        <v>1.0068898900000001</v>
      </c>
      <c r="E26" s="10"/>
      <c r="F26" s="10"/>
      <c r="G26" s="10"/>
      <c r="H26" s="18"/>
      <c r="I26" s="18">
        <f t="shared" si="0"/>
        <v>1.0068898900000001</v>
      </c>
      <c r="J26" s="14">
        <v>67.308953200000005</v>
      </c>
      <c r="K26" s="14"/>
      <c r="L26" s="11">
        <f t="shared" si="1"/>
        <v>67.77270448356316</v>
      </c>
      <c r="M26" s="11"/>
      <c r="N26" s="31" t="s">
        <v>70</v>
      </c>
      <c r="O26" s="31"/>
    </row>
    <row r="27" spans="1:15" ht="25" customHeight="1" x14ac:dyDescent="0.3">
      <c r="A27" s="7" t="s">
        <v>28</v>
      </c>
      <c r="B27" s="7"/>
      <c r="C27" s="7"/>
      <c r="D27" s="10">
        <v>158.42502802999999</v>
      </c>
      <c r="E27" s="10"/>
      <c r="F27" s="10"/>
      <c r="G27" s="10"/>
      <c r="H27" s="18"/>
      <c r="I27" s="18">
        <f t="shared" si="0"/>
        <v>158.42502802999999</v>
      </c>
      <c r="J27" s="14">
        <v>8.8098009000000008</v>
      </c>
      <c r="K27" s="14"/>
      <c r="L27" s="11">
        <f t="shared" si="1"/>
        <v>1395.6929545212192</v>
      </c>
      <c r="M27" s="11"/>
      <c r="N27" s="31" t="s">
        <v>70</v>
      </c>
      <c r="O27" s="31"/>
    </row>
    <row r="28" spans="1:15" ht="25" customHeight="1" x14ac:dyDescent="0.3">
      <c r="A28" s="7" t="s">
        <v>68</v>
      </c>
      <c r="B28" s="7"/>
      <c r="C28" s="7"/>
      <c r="D28" s="10"/>
      <c r="E28" s="10"/>
      <c r="F28" s="10"/>
      <c r="G28" s="10"/>
      <c r="H28" s="18">
        <v>26.8139</v>
      </c>
      <c r="I28" s="18">
        <f t="shared" ref="I28" si="2">D28+H28</f>
        <v>26.8139</v>
      </c>
      <c r="J28" s="14">
        <v>53.65</v>
      </c>
      <c r="K28" s="14"/>
      <c r="L28" s="11">
        <f t="shared" ref="L28" si="3">I28*J28</f>
        <v>1438.5657349999999</v>
      </c>
      <c r="M28" s="11"/>
      <c r="N28" s="33"/>
      <c r="O28" s="33" t="s">
        <v>69</v>
      </c>
    </row>
    <row r="29" spans="1:15" ht="24" customHeight="1" x14ac:dyDescent="0.3">
      <c r="A29" s="7" t="s">
        <v>29</v>
      </c>
      <c r="B29" s="7"/>
      <c r="C29" s="7"/>
      <c r="D29" s="10">
        <v>15.33039355</v>
      </c>
      <c r="E29" s="10"/>
      <c r="F29" s="10"/>
      <c r="G29" s="10"/>
      <c r="H29" s="18"/>
      <c r="I29" s="18">
        <f t="shared" si="0"/>
        <v>15.33039355</v>
      </c>
      <c r="J29" s="10">
        <v>1.7982999999999999E-4</v>
      </c>
      <c r="K29" s="10"/>
      <c r="L29" s="11">
        <f t="shared" si="1"/>
        <v>2.7568646720964999E-3</v>
      </c>
      <c r="M29" s="11"/>
      <c r="N29" s="31" t="s">
        <v>70</v>
      </c>
      <c r="O29" s="31"/>
    </row>
    <row r="30" spans="1:15" ht="25" customHeight="1" x14ac:dyDescent="0.3">
      <c r="A30" s="7" t="s">
        <v>30</v>
      </c>
      <c r="B30" s="7"/>
      <c r="C30" s="7"/>
      <c r="D30" s="10">
        <v>4.7589391599999997</v>
      </c>
      <c r="E30" s="10"/>
      <c r="F30" s="10"/>
      <c r="G30" s="10"/>
      <c r="H30" s="18"/>
      <c r="I30" s="18">
        <f t="shared" si="0"/>
        <v>4.7589391599999997</v>
      </c>
      <c r="J30" s="14">
        <v>3.1187117999999998</v>
      </c>
      <c r="K30" s="14"/>
      <c r="L30" s="11">
        <f t="shared" si="1"/>
        <v>14.841759713774087</v>
      </c>
      <c r="M30" s="11"/>
      <c r="N30" s="31" t="s">
        <v>70</v>
      </c>
      <c r="O30" s="31"/>
    </row>
    <row r="31" spans="1:15" ht="25" customHeight="1" x14ac:dyDescent="0.3">
      <c r="A31" s="7" t="s">
        <v>31</v>
      </c>
      <c r="B31" s="7"/>
      <c r="C31" s="7"/>
      <c r="D31" s="10">
        <v>1145.47537227</v>
      </c>
      <c r="E31" s="10"/>
      <c r="F31" s="10"/>
      <c r="G31" s="10"/>
      <c r="H31" s="18"/>
      <c r="I31" s="18">
        <f t="shared" si="0"/>
        <v>1145.47537227</v>
      </c>
      <c r="J31" s="10">
        <v>1.2005045400000001</v>
      </c>
      <c r="K31" s="10"/>
      <c r="L31" s="11">
        <f t="shared" si="1"/>
        <v>1375.1483848683251</v>
      </c>
      <c r="M31" s="11"/>
      <c r="N31" s="31" t="s">
        <v>70</v>
      </c>
      <c r="O31" s="31"/>
    </row>
    <row r="32" spans="1:15" ht="24" customHeight="1" x14ac:dyDescent="0.3">
      <c r="A32" s="7" t="s">
        <v>32</v>
      </c>
      <c r="B32" s="7"/>
      <c r="C32" s="7"/>
      <c r="D32" s="10">
        <v>6142.9421532300003</v>
      </c>
      <c r="E32" s="10"/>
      <c r="F32" s="10"/>
      <c r="G32" s="10"/>
      <c r="H32" s="18"/>
      <c r="I32" s="18">
        <f t="shared" si="0"/>
        <v>6142.9421532300003</v>
      </c>
      <c r="J32" s="10">
        <v>0.64299167000000002</v>
      </c>
      <c r="K32" s="10"/>
      <c r="L32" s="11">
        <f t="shared" si="1"/>
        <v>3949.8606338187537</v>
      </c>
      <c r="M32" s="11"/>
      <c r="N32" s="31" t="s">
        <v>70</v>
      </c>
      <c r="O32" s="31"/>
    </row>
    <row r="33" spans="1:15" ht="25" customHeight="1" x14ac:dyDescent="0.3">
      <c r="A33" s="7" t="s">
        <v>33</v>
      </c>
      <c r="B33" s="7"/>
      <c r="C33" s="7"/>
      <c r="D33" s="10">
        <v>413.56220653999998</v>
      </c>
      <c r="E33" s="10"/>
      <c r="F33" s="10"/>
      <c r="G33" s="10"/>
      <c r="H33" s="18"/>
      <c r="I33" s="18">
        <f t="shared" si="0"/>
        <v>413.56220653999998</v>
      </c>
      <c r="J33" s="10">
        <v>0.37715089000000002</v>
      </c>
      <c r="K33" s="10"/>
      <c r="L33" s="11">
        <f t="shared" si="1"/>
        <v>155.97535426692482</v>
      </c>
      <c r="M33" s="11"/>
      <c r="N33" s="31" t="s">
        <v>70</v>
      </c>
      <c r="O33" s="31"/>
    </row>
    <row r="34" spans="1:15" ht="25" customHeight="1" x14ac:dyDescent="0.3">
      <c r="A34" s="7" t="s">
        <v>34</v>
      </c>
      <c r="B34" s="7"/>
      <c r="C34" s="7"/>
      <c r="D34" s="10">
        <v>191.57088121999999</v>
      </c>
      <c r="E34" s="10"/>
      <c r="F34" s="10"/>
      <c r="G34" s="10"/>
      <c r="H34" s="18"/>
      <c r="I34" s="18">
        <f t="shared" si="0"/>
        <v>191.57088121999999</v>
      </c>
      <c r="J34" s="10">
        <v>0.24043369000000001</v>
      </c>
      <c r="K34" s="10"/>
      <c r="L34" s="11">
        <f t="shared" si="1"/>
        <v>46.060093868276297</v>
      </c>
      <c r="M34" s="11"/>
      <c r="N34" s="31" t="s">
        <v>70</v>
      </c>
      <c r="O34" s="31"/>
    </row>
    <row r="35" spans="1:15" ht="24" customHeight="1" x14ac:dyDescent="0.3">
      <c r="A35" s="7" t="s">
        <v>35</v>
      </c>
      <c r="B35" s="7"/>
      <c r="C35" s="7"/>
      <c r="D35" s="10">
        <v>211.14214050999999</v>
      </c>
      <c r="E35" s="10"/>
      <c r="F35" s="10"/>
      <c r="G35" s="10"/>
      <c r="H35" s="18"/>
      <c r="I35" s="18">
        <f t="shared" si="0"/>
        <v>211.14214050999999</v>
      </c>
      <c r="J35" s="10">
        <v>2.5621301500000002</v>
      </c>
      <c r="K35" s="10"/>
      <c r="L35" s="11">
        <f t="shared" si="1"/>
        <v>540.97364413620744</v>
      </c>
      <c r="M35" s="11"/>
      <c r="N35" s="31" t="s">
        <v>70</v>
      </c>
      <c r="O35" s="31"/>
    </row>
    <row r="36" spans="1:15" ht="25" customHeight="1" x14ac:dyDescent="0.3">
      <c r="A36" s="7" t="s">
        <v>36</v>
      </c>
      <c r="B36" s="7"/>
      <c r="C36" s="7"/>
      <c r="D36" s="10">
        <v>359.14380117000002</v>
      </c>
      <c r="E36" s="10"/>
      <c r="F36" s="10"/>
      <c r="G36" s="10"/>
      <c r="H36" s="18"/>
      <c r="I36" s="18">
        <f t="shared" si="0"/>
        <v>359.14380117000002</v>
      </c>
      <c r="J36" s="10">
        <v>0.15418815999999999</v>
      </c>
      <c r="K36" s="10"/>
      <c r="L36" s="11">
        <f t="shared" si="1"/>
        <v>55.375721877808147</v>
      </c>
      <c r="M36" s="11"/>
      <c r="N36" s="31" t="s">
        <v>70</v>
      </c>
      <c r="O36" s="31"/>
    </row>
    <row r="37" spans="1:15" ht="24" customHeight="1" x14ac:dyDescent="0.3">
      <c r="A37" s="7" t="s">
        <v>37</v>
      </c>
      <c r="B37" s="7"/>
      <c r="C37" s="7"/>
      <c r="D37" s="10">
        <v>955.07334963000005</v>
      </c>
      <c r="E37" s="10"/>
      <c r="F37" s="10"/>
      <c r="G37" s="10"/>
      <c r="H37" s="18"/>
      <c r="I37" s="18">
        <f t="shared" si="0"/>
        <v>955.07334963000005</v>
      </c>
      <c r="J37" s="10">
        <v>0.36689016000000002</v>
      </c>
      <c r="K37" s="10"/>
      <c r="L37" s="11">
        <f t="shared" si="1"/>
        <v>350.40701405748666</v>
      </c>
      <c r="M37" s="11"/>
      <c r="N37" s="31" t="s">
        <v>70</v>
      </c>
      <c r="O37" s="31"/>
    </row>
    <row r="38" spans="1:15" ht="25" customHeight="1" x14ac:dyDescent="0.3">
      <c r="A38" s="7" t="s">
        <v>38</v>
      </c>
      <c r="B38" s="7"/>
      <c r="C38" s="7"/>
      <c r="D38" s="10">
        <v>91.391699840000001</v>
      </c>
      <c r="E38" s="10"/>
      <c r="F38" s="10"/>
      <c r="G38" s="10"/>
      <c r="H38" s="18"/>
      <c r="I38" s="18">
        <f t="shared" si="0"/>
        <v>91.391699840000001</v>
      </c>
      <c r="J38" s="10">
        <v>0.56668995</v>
      </c>
      <c r="K38" s="10"/>
      <c r="L38" s="11">
        <f t="shared" si="1"/>
        <v>51.790757812744609</v>
      </c>
      <c r="M38" s="11"/>
      <c r="N38" s="31" t="s">
        <v>70</v>
      </c>
      <c r="O38" s="31"/>
    </row>
    <row r="39" spans="1:15" ht="25" customHeight="1" x14ac:dyDescent="0.3">
      <c r="A39" s="7" t="s">
        <v>39</v>
      </c>
      <c r="B39" s="7"/>
      <c r="C39" s="7"/>
      <c r="D39" s="10">
        <v>37.257130080000003</v>
      </c>
      <c r="E39" s="10"/>
      <c r="F39" s="10"/>
      <c r="G39" s="10"/>
      <c r="H39" s="18"/>
      <c r="I39" s="18">
        <f t="shared" si="0"/>
        <v>37.257130080000003</v>
      </c>
      <c r="J39" s="10">
        <v>3.9273608800000002</v>
      </c>
      <c r="K39" s="10"/>
      <c r="L39" s="11">
        <f t="shared" si="1"/>
        <v>146.3221951772633</v>
      </c>
      <c r="M39" s="11"/>
      <c r="N39" s="31" t="s">
        <v>70</v>
      </c>
      <c r="O39" s="31"/>
    </row>
    <row r="40" spans="1:15" ht="24" customHeight="1" x14ac:dyDescent="0.3">
      <c r="A40" s="7" t="s">
        <v>40</v>
      </c>
      <c r="B40" s="7"/>
      <c r="C40" s="7"/>
      <c r="D40" s="10">
        <v>817.94669854999995</v>
      </c>
      <c r="E40" s="10"/>
      <c r="F40" s="10"/>
      <c r="G40" s="10"/>
      <c r="H40" s="18"/>
      <c r="I40" s="18">
        <f t="shared" si="0"/>
        <v>817.94669854999995</v>
      </c>
      <c r="J40" s="10">
        <v>7.1394009999999994E-2</v>
      </c>
      <c r="K40" s="10"/>
      <c r="L40" s="11">
        <f t="shared" si="1"/>
        <v>58.39649477574568</v>
      </c>
      <c r="M40" s="11"/>
      <c r="N40" s="31" t="s">
        <v>70</v>
      </c>
      <c r="O40" s="31"/>
    </row>
    <row r="41" spans="1:15" ht="25" customHeight="1" x14ac:dyDescent="0.3">
      <c r="A41" s="7" t="s">
        <v>41</v>
      </c>
      <c r="B41" s="7"/>
      <c r="C41" s="7"/>
      <c r="D41" s="10">
        <v>2462.26577696</v>
      </c>
      <c r="E41" s="10"/>
      <c r="F41" s="10"/>
      <c r="G41" s="10"/>
      <c r="H41" s="18"/>
      <c r="I41" s="18">
        <f t="shared" si="0"/>
        <v>2462.26577696</v>
      </c>
      <c r="J41" s="14">
        <v>1.0143900000000001E-2</v>
      </c>
      <c r="K41" s="14"/>
      <c r="L41" s="11">
        <f t="shared" si="1"/>
        <v>24.976977814904547</v>
      </c>
      <c r="M41" s="11"/>
      <c r="N41" s="31" t="s">
        <v>70</v>
      </c>
      <c r="O41" s="31"/>
    </row>
    <row r="42" spans="1:15" ht="25" customHeight="1" x14ac:dyDescent="0.3">
      <c r="A42" s="7" t="s">
        <v>42</v>
      </c>
      <c r="B42" s="7"/>
      <c r="C42" s="7"/>
      <c r="D42" s="10">
        <v>25.445174779999999</v>
      </c>
      <c r="E42" s="10"/>
      <c r="F42" s="10"/>
      <c r="G42" s="10"/>
      <c r="H42" s="18"/>
      <c r="I42" s="18">
        <f t="shared" si="0"/>
        <v>25.445174779999999</v>
      </c>
      <c r="J42" s="10">
        <v>2.59100756</v>
      </c>
      <c r="K42" s="10"/>
      <c r="L42" s="11">
        <f t="shared" si="1"/>
        <v>65.928640220501336</v>
      </c>
      <c r="M42" s="11"/>
      <c r="N42" s="31" t="s">
        <v>70</v>
      </c>
      <c r="O42" s="31"/>
    </row>
    <row r="43" spans="1:15" ht="24" customHeight="1" x14ac:dyDescent="0.3">
      <c r="A43" s="7" t="s">
        <v>43</v>
      </c>
      <c r="B43" s="7"/>
      <c r="C43" s="7"/>
      <c r="D43" s="10">
        <v>291.09991130999998</v>
      </c>
      <c r="E43" s="10"/>
      <c r="F43" s="10"/>
      <c r="G43" s="10"/>
      <c r="H43" s="18"/>
      <c r="I43" s="18">
        <f t="shared" si="0"/>
        <v>291.09991130999998</v>
      </c>
      <c r="J43" s="10">
        <v>1.4423077099999999</v>
      </c>
      <c r="K43" s="10"/>
      <c r="L43" s="11">
        <f t="shared" si="1"/>
        <v>419.85564646272917</v>
      </c>
      <c r="M43" s="11"/>
      <c r="N43" s="31" t="s">
        <v>70</v>
      </c>
      <c r="O43" s="31"/>
    </row>
    <row r="44" spans="1:15" ht="25" customHeight="1" x14ac:dyDescent="0.3">
      <c r="A44" s="7" t="s">
        <v>44</v>
      </c>
      <c r="B44" s="7"/>
      <c r="C44" s="7"/>
      <c r="D44" s="10">
        <v>119.92008309000001</v>
      </c>
      <c r="E44" s="10"/>
      <c r="F44" s="10"/>
      <c r="G44" s="10"/>
      <c r="H44" s="18"/>
      <c r="I44" s="18">
        <f t="shared" si="0"/>
        <v>119.92008309000001</v>
      </c>
      <c r="J44" s="10">
        <v>4.1912749999999999E-2</v>
      </c>
      <c r="K44" s="10"/>
      <c r="L44" s="11">
        <f t="shared" si="1"/>
        <v>5.0261804625303972</v>
      </c>
      <c r="M44" s="11"/>
      <c r="N44" s="31" t="s">
        <v>70</v>
      </c>
      <c r="O44" s="31"/>
    </row>
    <row r="45" spans="1:15" ht="24" customHeight="1" x14ac:dyDescent="0.3">
      <c r="A45" s="7" t="s">
        <v>45</v>
      </c>
      <c r="B45" s="7"/>
      <c r="C45" s="7"/>
      <c r="D45" s="15" t="s">
        <v>46</v>
      </c>
      <c r="E45" s="15"/>
      <c r="F45" s="15"/>
      <c r="G45" s="15"/>
      <c r="H45" s="19"/>
      <c r="I45" s="18">
        <f t="shared" si="0"/>
        <v>4396955.7864218401</v>
      </c>
      <c r="J45" s="10">
        <v>1.464E-5</v>
      </c>
      <c r="K45" s="10"/>
      <c r="L45" s="11">
        <f t="shared" si="1"/>
        <v>64.371432713215739</v>
      </c>
      <c r="M45" s="11"/>
      <c r="N45" s="31" t="s">
        <v>70</v>
      </c>
      <c r="O45" s="31"/>
    </row>
    <row r="46" spans="1:15" ht="25" customHeight="1" x14ac:dyDescent="0.3">
      <c r="A46" s="7" t="s">
        <v>47</v>
      </c>
      <c r="B46" s="7"/>
      <c r="C46" s="7"/>
      <c r="D46" s="10">
        <v>3.5367600800000001</v>
      </c>
      <c r="E46" s="10"/>
      <c r="F46" s="10"/>
      <c r="G46" s="10"/>
      <c r="H46" s="18"/>
      <c r="I46" s="18">
        <f t="shared" si="0"/>
        <v>3.5367600800000001</v>
      </c>
      <c r="J46" s="10">
        <v>0.35697004999999998</v>
      </c>
      <c r="K46" s="10"/>
      <c r="L46" s="11">
        <f t="shared" si="1"/>
        <v>1.262517422595604</v>
      </c>
      <c r="M46" s="11"/>
      <c r="N46" s="31" t="s">
        <v>70</v>
      </c>
      <c r="O46" s="31"/>
    </row>
    <row r="47" spans="1:15" ht="25" customHeight="1" x14ac:dyDescent="0.3">
      <c r="A47" s="7" t="s">
        <v>48</v>
      </c>
      <c r="B47" s="7"/>
      <c r="C47" s="7"/>
      <c r="D47" s="10">
        <v>521.49335762999999</v>
      </c>
      <c r="E47" s="10"/>
      <c r="F47" s="10"/>
      <c r="G47" s="10"/>
      <c r="H47" s="18"/>
      <c r="I47" s="18">
        <f t="shared" si="0"/>
        <v>521.49335762999999</v>
      </c>
      <c r="J47" s="10">
        <v>4.3808840000000002E-2</v>
      </c>
      <c r="K47" s="10"/>
      <c r="L47" s="11">
        <f t="shared" si="1"/>
        <v>22.846019065475449</v>
      </c>
      <c r="M47" s="11"/>
      <c r="N47" s="31" t="s">
        <v>70</v>
      </c>
      <c r="O47" s="31"/>
    </row>
    <row r="48" spans="1:15" ht="24" customHeight="1" x14ac:dyDescent="0.3">
      <c r="A48" s="7" t="s">
        <v>49</v>
      </c>
      <c r="B48" s="7"/>
      <c r="C48" s="7"/>
      <c r="D48" s="10">
        <v>680.01768044000005</v>
      </c>
      <c r="E48" s="10"/>
      <c r="F48" s="10"/>
      <c r="G48" s="10"/>
      <c r="H48" s="18"/>
      <c r="I48" s="18">
        <f t="shared" si="0"/>
        <v>680.01768044000005</v>
      </c>
      <c r="J48" s="10">
        <v>0.15557473999999999</v>
      </c>
      <c r="K48" s="10"/>
      <c r="L48" s="11">
        <f t="shared" si="1"/>
        <v>105.79357382985609</v>
      </c>
      <c r="M48" s="11"/>
      <c r="N48" s="31" t="s">
        <v>70</v>
      </c>
      <c r="O48" s="31"/>
    </row>
    <row r="49" spans="1:15" ht="25" customHeight="1" x14ac:dyDescent="0.3">
      <c r="A49" s="7" t="s">
        <v>50</v>
      </c>
      <c r="B49" s="7"/>
      <c r="C49" s="7"/>
      <c r="D49" s="10">
        <v>392.97324538999999</v>
      </c>
      <c r="E49" s="10"/>
      <c r="F49" s="10"/>
      <c r="G49" s="10"/>
      <c r="H49" s="18"/>
      <c r="I49" s="18">
        <f t="shared" si="0"/>
        <v>392.97324538999999</v>
      </c>
      <c r="J49" s="10">
        <v>0.17188607</v>
      </c>
      <c r="K49" s="10"/>
      <c r="L49" s="11">
        <f t="shared" si="1"/>
        <v>67.546626765232716</v>
      </c>
      <c r="M49" s="11"/>
      <c r="N49" s="31" t="s">
        <v>70</v>
      </c>
      <c r="O49" s="31"/>
    </row>
    <row r="50" spans="1:15" ht="26.5" customHeight="1" x14ac:dyDescent="0.3">
      <c r="A50" s="7" t="s">
        <v>51</v>
      </c>
      <c r="B50" s="7"/>
      <c r="C50" s="7"/>
      <c r="D50" s="10">
        <v>5526.0525748500004</v>
      </c>
      <c r="E50" s="10"/>
      <c r="F50" s="10"/>
      <c r="G50" s="10"/>
      <c r="H50" s="18"/>
      <c r="I50" s="18">
        <f t="shared" si="0"/>
        <v>5526.0525748500004</v>
      </c>
      <c r="J50" s="10">
        <v>6.5724089999999999E-2</v>
      </c>
      <c r="K50" s="10"/>
      <c r="L50" s="11">
        <f t="shared" si="1"/>
        <v>363.19477677417314</v>
      </c>
      <c r="M50" s="11"/>
      <c r="N50" s="31" t="s">
        <v>70</v>
      </c>
      <c r="O50" s="31"/>
    </row>
    <row r="51" spans="1:15" ht="25" customHeight="1" x14ac:dyDescent="0.3">
      <c r="A51" s="6" t="s">
        <v>52</v>
      </c>
      <c r="B51" s="6"/>
      <c r="C51" s="6"/>
      <c r="D51" s="13">
        <v>1105.2105149700001</v>
      </c>
      <c r="E51" s="13"/>
      <c r="F51" s="13"/>
      <c r="G51" s="13"/>
      <c r="H51" s="25"/>
      <c r="I51" s="18">
        <f t="shared" si="0"/>
        <v>1105.2105149700001</v>
      </c>
      <c r="J51" s="13">
        <v>1.6772121600000001</v>
      </c>
      <c r="K51" s="13"/>
      <c r="L51" s="11">
        <f t="shared" si="1"/>
        <v>1853.6725150675463</v>
      </c>
      <c r="M51" s="11"/>
      <c r="N51" s="31" t="s">
        <v>70</v>
      </c>
      <c r="O51" s="31"/>
    </row>
    <row r="52" spans="1:15" ht="24" customHeight="1" x14ac:dyDescent="0.3">
      <c r="A52" s="7" t="s">
        <v>53</v>
      </c>
      <c r="B52" s="7"/>
      <c r="C52" s="7"/>
      <c r="D52" s="14">
        <v>1177.8895196000001</v>
      </c>
      <c r="E52" s="14"/>
      <c r="F52" s="14"/>
      <c r="G52" s="14"/>
      <c r="H52" s="26"/>
      <c r="I52" s="18">
        <f t="shared" si="0"/>
        <v>1177.8895196000001</v>
      </c>
      <c r="J52" s="10">
        <v>1.4589399999999999E-3</v>
      </c>
      <c r="K52" s="10"/>
      <c r="L52" s="11">
        <f t="shared" si="1"/>
        <v>1.7184701357252241</v>
      </c>
      <c r="M52" s="11"/>
      <c r="N52" s="31" t="s">
        <v>70</v>
      </c>
      <c r="O52" s="31"/>
    </row>
    <row r="53" spans="1:15" ht="25" customHeight="1" x14ac:dyDescent="0.3">
      <c r="A53" s="7" t="s">
        <v>54</v>
      </c>
      <c r="B53" s="7"/>
      <c r="C53" s="7"/>
      <c r="D53" s="10">
        <v>5240.43097304</v>
      </c>
      <c r="E53" s="10"/>
      <c r="F53" s="10"/>
      <c r="G53" s="10"/>
      <c r="H53" s="18"/>
      <c r="I53" s="18">
        <f t="shared" si="0"/>
        <v>5240.43097304</v>
      </c>
      <c r="J53" s="10">
        <v>9.3163090000000004E-2</v>
      </c>
      <c r="K53" s="10"/>
      <c r="L53" s="11">
        <f t="shared" si="1"/>
        <v>488.21474238011314</v>
      </c>
      <c r="M53" s="11"/>
      <c r="N53" s="31" t="s">
        <v>70</v>
      </c>
      <c r="O53" s="31"/>
    </row>
    <row r="54" spans="1:15" ht="25" customHeight="1" x14ac:dyDescent="0.3">
      <c r="A54" s="7" t="s">
        <v>55</v>
      </c>
      <c r="B54" s="7"/>
      <c r="C54" s="7"/>
      <c r="D54" s="17">
        <v>15931.177314</v>
      </c>
      <c r="E54" s="17"/>
      <c r="F54" s="17"/>
      <c r="G54" s="17"/>
      <c r="H54" s="27"/>
      <c r="I54" s="18">
        <f t="shared" si="0"/>
        <v>15931.177314</v>
      </c>
      <c r="J54" s="10">
        <v>3.189144E-2</v>
      </c>
      <c r="K54" s="10"/>
      <c r="L54" s="11">
        <f t="shared" si="1"/>
        <v>508.06818543879217</v>
      </c>
      <c r="M54" s="11"/>
      <c r="N54" s="31" t="s">
        <v>70</v>
      </c>
      <c r="O54" s="31"/>
    </row>
    <row r="55" spans="1:15" ht="24" customHeight="1" x14ac:dyDescent="0.3">
      <c r="A55" s="7" t="s">
        <v>56</v>
      </c>
      <c r="B55" s="7"/>
      <c r="C55" s="7"/>
      <c r="D55" s="10">
        <v>6469.7732803899999</v>
      </c>
      <c r="E55" s="10"/>
      <c r="F55" s="10"/>
      <c r="G55" s="10"/>
      <c r="H55" s="18"/>
      <c r="I55" s="18">
        <f t="shared" si="0"/>
        <v>6469.7732803899999</v>
      </c>
      <c r="J55" s="10">
        <v>2.04031E-3</v>
      </c>
      <c r="K55" s="10"/>
      <c r="L55" s="11">
        <f t="shared" si="1"/>
        <v>13.200343121712521</v>
      </c>
      <c r="M55" s="11"/>
      <c r="N55" s="31" t="s">
        <v>70</v>
      </c>
      <c r="O55" s="31"/>
    </row>
    <row r="56" spans="1:15" ht="25" customHeight="1" x14ac:dyDescent="0.3">
      <c r="A56" s="7" t="s">
        <v>57</v>
      </c>
      <c r="B56" s="7"/>
      <c r="C56" s="7"/>
      <c r="D56" s="10">
        <v>33.025369159999997</v>
      </c>
      <c r="E56" s="10"/>
      <c r="F56" s="10"/>
      <c r="G56" s="10"/>
      <c r="H56" s="18"/>
      <c r="I56" s="18">
        <f t="shared" si="0"/>
        <v>33.025369159999997</v>
      </c>
      <c r="J56" s="10">
        <v>7.1888840600000004</v>
      </c>
      <c r="K56" s="10"/>
      <c r="L56" s="11">
        <f t="shared" si="1"/>
        <v>237.41554992993957</v>
      </c>
      <c r="M56" s="11"/>
      <c r="N56" s="31" t="s">
        <v>70</v>
      </c>
      <c r="O56" s="31"/>
    </row>
    <row r="57" spans="1:15" ht="24" customHeight="1" x14ac:dyDescent="0.3">
      <c r="A57" s="7" t="s">
        <v>58</v>
      </c>
      <c r="B57" s="7"/>
      <c r="C57" s="7"/>
      <c r="D57" s="10">
        <v>38.002584169999999</v>
      </c>
      <c r="E57" s="10"/>
      <c r="F57" s="10"/>
      <c r="G57" s="10"/>
      <c r="H57" s="18"/>
      <c r="I57" s="18">
        <f t="shared" si="0"/>
        <v>38.002584169999999</v>
      </c>
      <c r="J57" s="10">
        <v>0.25596342999999999</v>
      </c>
      <c r="K57" s="10"/>
      <c r="L57" s="11">
        <f t="shared" si="1"/>
        <v>9.7272717930169019</v>
      </c>
      <c r="M57" s="11"/>
      <c r="N57" s="31" t="s">
        <v>70</v>
      </c>
      <c r="O57" s="31"/>
    </row>
    <row r="58" spans="1:15" ht="25" customHeight="1" x14ac:dyDescent="0.3">
      <c r="A58" s="7" t="s">
        <v>59</v>
      </c>
      <c r="B58" s="7"/>
      <c r="C58" s="7"/>
      <c r="D58" s="10">
        <v>2.9595140899999999</v>
      </c>
      <c r="E58" s="10"/>
      <c r="F58" s="10"/>
      <c r="G58" s="10"/>
      <c r="H58" s="18"/>
      <c r="I58" s="18">
        <f t="shared" si="0"/>
        <v>2.9595140899999999</v>
      </c>
      <c r="J58" s="10">
        <v>162.09323651</v>
      </c>
      <c r="K58" s="10"/>
      <c r="L58" s="11">
        <f t="shared" si="1"/>
        <v>479.7172173450474</v>
      </c>
      <c r="M58" s="11"/>
      <c r="N58" s="31" t="s">
        <v>70</v>
      </c>
      <c r="O58" s="31"/>
    </row>
    <row r="59" spans="1:15" ht="25" customHeight="1" x14ac:dyDescent="0.3">
      <c r="A59" s="7" t="s">
        <v>60</v>
      </c>
      <c r="B59" s="7"/>
      <c r="C59" s="7"/>
      <c r="D59" s="10">
        <v>793.64714159000005</v>
      </c>
      <c r="E59" s="10"/>
      <c r="F59" s="10"/>
      <c r="G59" s="10"/>
      <c r="H59" s="18"/>
      <c r="I59" s="18">
        <f t="shared" si="0"/>
        <v>793.64714159000005</v>
      </c>
      <c r="J59" s="10">
        <v>0.45832911999999998</v>
      </c>
      <c r="K59" s="10"/>
      <c r="L59" s="11">
        <f t="shared" si="1"/>
        <v>363.75159599546009</v>
      </c>
      <c r="M59" s="11"/>
      <c r="N59" s="31" t="s">
        <v>70</v>
      </c>
      <c r="O59" s="31"/>
    </row>
    <row r="60" spans="1:15" ht="55.5" customHeight="1" x14ac:dyDescent="0.3">
      <c r="A60" s="7" t="s">
        <v>61</v>
      </c>
      <c r="B60" s="7"/>
      <c r="C60" s="7"/>
      <c r="D60" s="10">
        <v>35.824330379999999</v>
      </c>
      <c r="E60" s="10"/>
      <c r="F60" s="10"/>
      <c r="G60" s="10"/>
      <c r="H60" s="18"/>
      <c r="I60" s="18">
        <f t="shared" si="0"/>
        <v>35.824330379999999</v>
      </c>
      <c r="J60" s="10">
        <v>2.0133201500000002</v>
      </c>
      <c r="K60" s="10"/>
      <c r="L60" s="11">
        <f t="shared" si="1"/>
        <v>72.125846214311167</v>
      </c>
      <c r="M60" s="11"/>
      <c r="N60" s="31" t="s">
        <v>70</v>
      </c>
      <c r="O60" s="31"/>
    </row>
    <row r="61" spans="1:15" ht="31" customHeight="1" x14ac:dyDescent="0.3">
      <c r="A61" s="20" t="s">
        <v>62</v>
      </c>
      <c r="B61" s="20"/>
      <c r="C61" s="20"/>
      <c r="D61" s="21"/>
      <c r="E61" s="21"/>
      <c r="F61" s="21"/>
      <c r="G61" s="21"/>
      <c r="H61" s="22"/>
      <c r="I61" s="22"/>
      <c r="J61" s="22"/>
      <c r="K61" s="22"/>
      <c r="L61" s="21">
        <f>SUM(L4:M60)</f>
        <v>107334.50716865815</v>
      </c>
      <c r="M61" s="21"/>
      <c r="N61" s="1"/>
      <c r="O61" s="1"/>
    </row>
  </sheetData>
  <mergeCells count="298">
    <mergeCell ref="N50:O50"/>
    <mergeCell ref="N26:O26"/>
    <mergeCell ref="N27:O27"/>
    <mergeCell ref="N29:O29"/>
    <mergeCell ref="N30:O30"/>
    <mergeCell ref="N31:O31"/>
    <mergeCell ref="N32:O32"/>
    <mergeCell ref="N33:O33"/>
    <mergeCell ref="N34:O34"/>
    <mergeCell ref="N35:O35"/>
    <mergeCell ref="N17:O17"/>
    <mergeCell ref="N18:O18"/>
    <mergeCell ref="N19:O19"/>
    <mergeCell ref="N20:O20"/>
    <mergeCell ref="N21:O21"/>
    <mergeCell ref="N22:O22"/>
    <mergeCell ref="N23:O23"/>
    <mergeCell ref="N24:O24"/>
    <mergeCell ref="N25:O25"/>
    <mergeCell ref="L61:M61"/>
    <mergeCell ref="D61:G61"/>
    <mergeCell ref="A61:C61"/>
    <mergeCell ref="A28:C28"/>
    <mergeCell ref="D28:G28"/>
    <mergeCell ref="J28:K28"/>
    <mergeCell ref="L28:M28"/>
    <mergeCell ref="N36:O36"/>
    <mergeCell ref="N37:O37"/>
    <mergeCell ref="N38:O38"/>
    <mergeCell ref="N39:O39"/>
    <mergeCell ref="N40:O40"/>
    <mergeCell ref="N41:O41"/>
    <mergeCell ref="N42:O42"/>
    <mergeCell ref="N43:O43"/>
    <mergeCell ref="N44:O44"/>
    <mergeCell ref="N45:O45"/>
    <mergeCell ref="N46:O46"/>
    <mergeCell ref="N47:O47"/>
    <mergeCell ref="N48:O48"/>
    <mergeCell ref="N49:O49"/>
    <mergeCell ref="A59:C59"/>
    <mergeCell ref="D59:G59"/>
    <mergeCell ref="J59:K59"/>
    <mergeCell ref="L59:M59"/>
    <mergeCell ref="N59:O59"/>
    <mergeCell ref="A60:C60"/>
    <mergeCell ref="D60:G60"/>
    <mergeCell ref="J60:K60"/>
    <mergeCell ref="L60:M60"/>
    <mergeCell ref="N60:O60"/>
    <mergeCell ref="A57:C57"/>
    <mergeCell ref="D57:G57"/>
    <mergeCell ref="J57:K57"/>
    <mergeCell ref="L57:M57"/>
    <mergeCell ref="N57:O57"/>
    <mergeCell ref="A58:C58"/>
    <mergeCell ref="D58:G58"/>
    <mergeCell ref="J58:K58"/>
    <mergeCell ref="L58:M58"/>
    <mergeCell ref="N58:O58"/>
    <mergeCell ref="A55:C55"/>
    <mergeCell ref="D55:G55"/>
    <mergeCell ref="J55:K55"/>
    <mergeCell ref="L55:M55"/>
    <mergeCell ref="N55:O55"/>
    <mergeCell ref="A56:C56"/>
    <mergeCell ref="D56:G56"/>
    <mergeCell ref="J56:K56"/>
    <mergeCell ref="L56:M56"/>
    <mergeCell ref="N56:O56"/>
    <mergeCell ref="A53:C53"/>
    <mergeCell ref="D53:G53"/>
    <mergeCell ref="J53:K53"/>
    <mergeCell ref="L53:M53"/>
    <mergeCell ref="N53:O53"/>
    <mergeCell ref="A54:C54"/>
    <mergeCell ref="D54:G54"/>
    <mergeCell ref="J54:K54"/>
    <mergeCell ref="L54:M54"/>
    <mergeCell ref="N54:O54"/>
    <mergeCell ref="A51:C51"/>
    <mergeCell ref="D51:G51"/>
    <mergeCell ref="J51:K51"/>
    <mergeCell ref="L51:M51"/>
    <mergeCell ref="N51:O51"/>
    <mergeCell ref="A52:C52"/>
    <mergeCell ref="D52:G52"/>
    <mergeCell ref="J52:K52"/>
    <mergeCell ref="L52:M52"/>
    <mergeCell ref="N52:O52"/>
    <mergeCell ref="A50:C50"/>
    <mergeCell ref="D50:G50"/>
    <mergeCell ref="J50:K50"/>
    <mergeCell ref="L50:M50"/>
    <mergeCell ref="A47:C47"/>
    <mergeCell ref="D47:G47"/>
    <mergeCell ref="J47:K47"/>
    <mergeCell ref="L47:M47"/>
    <mergeCell ref="A48:C48"/>
    <mergeCell ref="D48:G48"/>
    <mergeCell ref="J48:K48"/>
    <mergeCell ref="L48:M48"/>
    <mergeCell ref="A49:C49"/>
    <mergeCell ref="D49:G49"/>
    <mergeCell ref="J49:K49"/>
    <mergeCell ref="L49:M49"/>
    <mergeCell ref="A44:C44"/>
    <mergeCell ref="D44:G44"/>
    <mergeCell ref="J44:K44"/>
    <mergeCell ref="L44:M44"/>
    <mergeCell ref="A45:C45"/>
    <mergeCell ref="D45:G45"/>
    <mergeCell ref="J45:K45"/>
    <mergeCell ref="L45:M45"/>
    <mergeCell ref="A46:C46"/>
    <mergeCell ref="D46:G46"/>
    <mergeCell ref="J46:K46"/>
    <mergeCell ref="L46:M46"/>
    <mergeCell ref="A41:C41"/>
    <mergeCell ref="D41:G41"/>
    <mergeCell ref="J41:K41"/>
    <mergeCell ref="L41:M41"/>
    <mergeCell ref="A42:C42"/>
    <mergeCell ref="D42:G42"/>
    <mergeCell ref="J42:K42"/>
    <mergeCell ref="L42:M42"/>
    <mergeCell ref="A43:C43"/>
    <mergeCell ref="D43:G43"/>
    <mergeCell ref="J43:K43"/>
    <mergeCell ref="L43:M43"/>
    <mergeCell ref="A38:C38"/>
    <mergeCell ref="D38:G38"/>
    <mergeCell ref="J38:K38"/>
    <mergeCell ref="L38:M38"/>
    <mergeCell ref="A39:C39"/>
    <mergeCell ref="D39:G39"/>
    <mergeCell ref="J39:K39"/>
    <mergeCell ref="L39:M39"/>
    <mergeCell ref="A40:C40"/>
    <mergeCell ref="D40:G40"/>
    <mergeCell ref="J40:K40"/>
    <mergeCell ref="L40:M40"/>
    <mergeCell ref="A35:C35"/>
    <mergeCell ref="D35:G35"/>
    <mergeCell ref="J35:K35"/>
    <mergeCell ref="L35:M35"/>
    <mergeCell ref="A36:C36"/>
    <mergeCell ref="D36:G36"/>
    <mergeCell ref="J36:K36"/>
    <mergeCell ref="L36:M36"/>
    <mergeCell ref="A37:C37"/>
    <mergeCell ref="D37:G37"/>
    <mergeCell ref="J37:K37"/>
    <mergeCell ref="L37:M37"/>
    <mergeCell ref="A32:C32"/>
    <mergeCell ref="D32:G32"/>
    <mergeCell ref="J32:K32"/>
    <mergeCell ref="L32:M32"/>
    <mergeCell ref="A33:C33"/>
    <mergeCell ref="D33:G33"/>
    <mergeCell ref="J33:K33"/>
    <mergeCell ref="L33:M33"/>
    <mergeCell ref="A34:C34"/>
    <mergeCell ref="D34:G34"/>
    <mergeCell ref="J34:K34"/>
    <mergeCell ref="L34:M34"/>
    <mergeCell ref="A29:C29"/>
    <mergeCell ref="D29:G29"/>
    <mergeCell ref="J29:K29"/>
    <mergeCell ref="L29:M29"/>
    <mergeCell ref="A30:C30"/>
    <mergeCell ref="D30:G30"/>
    <mergeCell ref="J30:K30"/>
    <mergeCell ref="L30:M30"/>
    <mergeCell ref="A31:C31"/>
    <mergeCell ref="D31:G31"/>
    <mergeCell ref="J31:K31"/>
    <mergeCell ref="L31:M31"/>
    <mergeCell ref="A25:C25"/>
    <mergeCell ref="D25:G25"/>
    <mergeCell ref="J25:K25"/>
    <mergeCell ref="L25:M25"/>
    <mergeCell ref="A26:C26"/>
    <mergeCell ref="D26:G26"/>
    <mergeCell ref="J26:K26"/>
    <mergeCell ref="L26:M26"/>
    <mergeCell ref="A27:C27"/>
    <mergeCell ref="D27:G27"/>
    <mergeCell ref="J27:K27"/>
    <mergeCell ref="L27:M27"/>
    <mergeCell ref="A22:C22"/>
    <mergeCell ref="D22:G22"/>
    <mergeCell ref="J22:K22"/>
    <mergeCell ref="L22:M22"/>
    <mergeCell ref="A23:C23"/>
    <mergeCell ref="D23:G23"/>
    <mergeCell ref="J23:K23"/>
    <mergeCell ref="L23:M23"/>
    <mergeCell ref="A24:C24"/>
    <mergeCell ref="D24:G24"/>
    <mergeCell ref="J24:K24"/>
    <mergeCell ref="L24:M24"/>
    <mergeCell ref="A19:C19"/>
    <mergeCell ref="D19:G19"/>
    <mergeCell ref="J19:K19"/>
    <mergeCell ref="L19:M19"/>
    <mergeCell ref="A20:C20"/>
    <mergeCell ref="D20:G20"/>
    <mergeCell ref="J20:K20"/>
    <mergeCell ref="L20:M20"/>
    <mergeCell ref="A21:C21"/>
    <mergeCell ref="D21:G21"/>
    <mergeCell ref="J21:K21"/>
    <mergeCell ref="L21:M21"/>
    <mergeCell ref="A17:C17"/>
    <mergeCell ref="D17:G17"/>
    <mergeCell ref="J17:K17"/>
    <mergeCell ref="L17:M17"/>
    <mergeCell ref="A18:C18"/>
    <mergeCell ref="D18:G18"/>
    <mergeCell ref="J18:K18"/>
    <mergeCell ref="L18:M18"/>
    <mergeCell ref="A15:C15"/>
    <mergeCell ref="D15:G15"/>
    <mergeCell ref="J15:K15"/>
    <mergeCell ref="L15:M15"/>
    <mergeCell ref="N15:O15"/>
    <mergeCell ref="A16:C16"/>
    <mergeCell ref="D16:G16"/>
    <mergeCell ref="J16:K16"/>
    <mergeCell ref="L16:M16"/>
    <mergeCell ref="N16:O16"/>
    <mergeCell ref="A13:C13"/>
    <mergeCell ref="D13:G13"/>
    <mergeCell ref="J13:K13"/>
    <mergeCell ref="L13:M13"/>
    <mergeCell ref="N13:O13"/>
    <mergeCell ref="A14:C14"/>
    <mergeCell ref="D14:G14"/>
    <mergeCell ref="J14:K14"/>
    <mergeCell ref="L14:M14"/>
    <mergeCell ref="N14:O14"/>
    <mergeCell ref="A11:C11"/>
    <mergeCell ref="D11:G11"/>
    <mergeCell ref="J11:K11"/>
    <mergeCell ref="L11:M11"/>
    <mergeCell ref="N11:O11"/>
    <mergeCell ref="A12:C12"/>
    <mergeCell ref="D12:G12"/>
    <mergeCell ref="J12:K12"/>
    <mergeCell ref="L12:M12"/>
    <mergeCell ref="N12:O12"/>
    <mergeCell ref="A9:C9"/>
    <mergeCell ref="D9:G9"/>
    <mergeCell ref="J9:K9"/>
    <mergeCell ref="L9:M9"/>
    <mergeCell ref="N9:O9"/>
    <mergeCell ref="A10:C10"/>
    <mergeCell ref="D10:G10"/>
    <mergeCell ref="J10:K10"/>
    <mergeCell ref="L10:M10"/>
    <mergeCell ref="N10:O10"/>
    <mergeCell ref="A7:C7"/>
    <mergeCell ref="D7:G7"/>
    <mergeCell ref="J7:K7"/>
    <mergeCell ref="L7:M7"/>
    <mergeCell ref="N7:O7"/>
    <mergeCell ref="A8:C8"/>
    <mergeCell ref="D8:G8"/>
    <mergeCell ref="J8:K8"/>
    <mergeCell ref="L8:M8"/>
    <mergeCell ref="N8:O8"/>
    <mergeCell ref="A5:C5"/>
    <mergeCell ref="D5:G5"/>
    <mergeCell ref="J5:K5"/>
    <mergeCell ref="L5:M5"/>
    <mergeCell ref="N5:O5"/>
    <mergeCell ref="A6:C6"/>
    <mergeCell ref="D6:G6"/>
    <mergeCell ref="J6:K6"/>
    <mergeCell ref="L6:M6"/>
    <mergeCell ref="N6:O6"/>
    <mergeCell ref="A3:C3"/>
    <mergeCell ref="D3:G3"/>
    <mergeCell ref="J3:K3"/>
    <mergeCell ref="L3:M3"/>
    <mergeCell ref="N3:O3"/>
    <mergeCell ref="A4:C4"/>
    <mergeCell ref="D4:G4"/>
    <mergeCell ref="J4:K4"/>
    <mergeCell ref="L4:M4"/>
    <mergeCell ref="N4:O4"/>
    <mergeCell ref="A1:O1"/>
    <mergeCell ref="A2:C2"/>
    <mergeCell ref="D2:G2"/>
    <mergeCell ref="J2:K2"/>
    <mergeCell ref="L2:M2"/>
    <mergeCell ref="N2:O2"/>
  </mergeCells>
  <phoneticPr fontId="9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9F7F56125D54F90392E74B6CA87E9" ma:contentTypeVersion="18" ma:contentTypeDescription="Create a new document." ma:contentTypeScope="" ma:versionID="842390ac848af0098864043d8554602b">
  <xsd:schema xmlns:xsd="http://www.w3.org/2001/XMLSchema" xmlns:xs="http://www.w3.org/2001/XMLSchema" xmlns:p="http://schemas.microsoft.com/office/2006/metadata/properties" xmlns:ns2="fdeb6669-d464-4701-bd3a-0c342e62f23c" xmlns:ns3="49111568-fa7e-4c01-9031-519e05a26ba5" targetNamespace="http://schemas.microsoft.com/office/2006/metadata/properties" ma:root="true" ma:fieldsID="b18ac41a83b0b1359b068dae1bf77db2" ns2:_="" ns3:_="">
    <xsd:import namespace="fdeb6669-d464-4701-bd3a-0c342e62f23c"/>
    <xsd:import namespace="49111568-fa7e-4c01-9031-519e05a26ba5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igratedSourceSystemLocationNot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b6669-d464-4701-bd3a-0c342e62f23c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igratedSourceSystemLocationNote" ma:index="12" nillable="true" ma:displayName="MigratedSourceSystemLocationNote" ma:hidden="true" ma:internalName="MigratedSourceSystemLocationNote">
      <xsd:simpleType>
        <xsd:restriction base="dms:Note"/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aee0b57-a322-45e9-8e24-38de183996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11568-fa7e-4c01-9031-519e05a26ba5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0d837cf9-c01c-4b0b-8305-210fb7789d92}" ma:internalName="TaxCatchAll" ma:showField="CatchAllData" ma:web="49111568-fa7e-4c01-9031-519e05a26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fdeb6669-d464-4701-bd3a-0c342e62f23c" xsi:nil="true"/>
    <MigratedSourceSystemLocation xmlns="fdeb6669-d464-4701-bd3a-0c342e62f23c" xsi:nil="true"/>
    <TaxCatchAll xmlns="49111568-fa7e-4c01-9031-519e05a26ba5" xsi:nil="true"/>
    <JSONPreview xmlns="fdeb6669-d464-4701-bd3a-0c342e62f23c" xsi:nil="true"/>
    <SharedDocumentAccessGuid xmlns="fdeb6669-d464-4701-bd3a-0c342e62f23c" xsi:nil="true"/>
    <lcf76f155ced4ddcb4097134ff3c332f xmlns="fdeb6669-d464-4701-bd3a-0c342e62f23c">
      <Terms xmlns="http://schemas.microsoft.com/office/infopath/2007/PartnerControls"/>
    </lcf76f155ced4ddcb4097134ff3c332f>
    <MigratedSourceSystemLocationNote xmlns="fdeb6669-d464-4701-bd3a-0c342e62f23c" xsi:nil="true"/>
  </documentManagement>
</p:properties>
</file>

<file path=customXml/itemProps1.xml><?xml version="1.0" encoding="utf-8"?>
<ds:datastoreItem xmlns:ds="http://schemas.openxmlformats.org/officeDocument/2006/customXml" ds:itemID="{95C89C3B-FE0C-4437-9138-26EB86BC94DD}"/>
</file>

<file path=customXml/itemProps2.xml><?xml version="1.0" encoding="utf-8"?>
<ds:datastoreItem xmlns:ds="http://schemas.openxmlformats.org/officeDocument/2006/customXml" ds:itemID="{61AFB88B-9B74-4045-81BF-BE275118FC45}"/>
</file>

<file path=customXml/itemProps3.xml><?xml version="1.0" encoding="utf-8"?>
<ds:datastoreItem xmlns:ds="http://schemas.openxmlformats.org/officeDocument/2006/customXml" ds:itemID="{38FD938C-5BA5-4481-AB7A-0128947682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Priscilla Dorio</cp:lastModifiedBy>
  <dcterms:created xsi:type="dcterms:W3CDTF">2023-05-18T17:27:42Z</dcterms:created>
  <dcterms:modified xsi:type="dcterms:W3CDTF">2023-05-18T18:22:01Z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2023-04-25T00:00:00Z</vt:filetime>
  </property>
  <property fmtid="{D5CDD505-2E9C-101B-9397-08002B2CF9AE}" pid="3" name="Creator">
    <vt:lpwstr>Mozilla/5.0 (Macintosh; Intel Mac OS X 10_15_7) AppleWebKit/537.36 (KHTML, like Gecko) Chrome/112.0.0.0 Safari/537.36</vt:lpwstr>
  </property>
  <property fmtid="{D5CDD505-2E9C-101B-9397-08002B2CF9AE}" pid="4" name="LastSaved">
    <vt:filetime>2023-05-18T00:00:00Z</vt:filetime>
  </property>
  <property fmtid="{D5CDD505-2E9C-101B-9397-08002B2CF9AE}" pid="5" name="Producer">
    <vt:lpwstr>Skia/PDF m112</vt:lpwstr>
  </property>
  <property fmtid="{D5CDD505-2E9C-101B-9397-08002B2CF9AE}" pid="6" name="ContentTypeId">
    <vt:lpwstr>0x0101003409F7F56125D54F90392E74B6CA87E9</vt:lpwstr>
  </property>
</Properties>
</file>