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Geiszler Family Superannuation Fund\"/>
    </mc:Choice>
  </mc:AlternateContent>
  <xr:revisionPtr revIDLastSave="0" documentId="13_ncr:1_{4153E5DC-900C-4FA7-926D-F06700FBEB72}" xr6:coauthVersionLast="45" xr6:coauthVersionMax="45" xr10:uidLastSave="{00000000-0000-0000-0000-000000000000}"/>
  <bookViews>
    <workbookView xWindow="20370" yWindow="-120" windowWidth="20640" windowHeight="10740" xr2:uid="{00000000-000D-0000-FFFF-FFFF00000000}"/>
  </bookViews>
  <sheets>
    <sheet name="Reconciliation" sheetId="1" r:id="rId1"/>
    <sheet name="Tax invoice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1" l="1"/>
  <c r="H50" i="1" l="1"/>
  <c r="F16" i="1" l="1"/>
  <c r="H53" i="1" s="1"/>
  <c r="F11" i="1" l="1"/>
  <c r="F25" i="1" l="1"/>
  <c r="H34" i="1" l="1"/>
  <c r="H35" i="1" s="1"/>
  <c r="H51" i="1" s="1"/>
</calcChain>
</file>

<file path=xl/sharedStrings.xml><?xml version="1.0" encoding="utf-8"?>
<sst xmlns="http://schemas.openxmlformats.org/spreadsheetml/2006/main" count="69" uniqueCount="66">
  <si>
    <t>Deposit</t>
  </si>
  <si>
    <t>Council Rates</t>
  </si>
  <si>
    <t>Water Rates</t>
  </si>
  <si>
    <t>Land Tax</t>
  </si>
  <si>
    <t>BORRROWING COST</t>
  </si>
  <si>
    <t>PROPERTY CHECKLIST</t>
  </si>
  <si>
    <t>Purchase Contract</t>
  </si>
  <si>
    <t>Settlement Agent</t>
  </si>
  <si>
    <t>Cheques Fees</t>
  </si>
  <si>
    <t>CAPITALISE COST</t>
  </si>
  <si>
    <t>TOTAL PROPERTY COST (Contract Price + Capitalise Costs)</t>
  </si>
  <si>
    <t>Settlement Date:</t>
  </si>
  <si>
    <t>Contract Date:</t>
  </si>
  <si>
    <t>Legal Fees re Loan</t>
  </si>
  <si>
    <t>Stamp Duty</t>
  </si>
  <si>
    <t>Legal Fees</t>
  </si>
  <si>
    <t>SMSF:</t>
  </si>
  <si>
    <t>Address:</t>
  </si>
  <si>
    <t>Type:</t>
  </si>
  <si>
    <t>Strata Levy</t>
  </si>
  <si>
    <t>Rent Adjustment</t>
  </si>
  <si>
    <t>Advertising fees (Sale of Prop)</t>
  </si>
  <si>
    <t>Contribution</t>
  </si>
  <si>
    <t>Tax Invoices of Capitalised Cost</t>
  </si>
  <si>
    <t>Depreciation Schedule (if any)</t>
  </si>
  <si>
    <t xml:space="preserve"> Rental agreement</t>
  </si>
  <si>
    <t>Annual/monthly Rental Statements</t>
  </si>
  <si>
    <t>Final Settlement Statement</t>
  </si>
  <si>
    <t>Valuation Fee</t>
  </si>
  <si>
    <t>Loan fees</t>
  </si>
  <si>
    <t>Sundry Exp</t>
  </si>
  <si>
    <t>Settlement payment:</t>
  </si>
  <si>
    <t>CONTRACT PRICE</t>
  </si>
  <si>
    <r>
      <t xml:space="preserve">ADD: </t>
    </r>
    <r>
      <rPr>
        <b/>
        <i/>
        <sz val="12"/>
        <color theme="1"/>
        <rFont val="Calibri"/>
        <family val="2"/>
        <scheme val="minor"/>
      </rPr>
      <t>Expenditures per Settlement Statement and Loan Disbursements</t>
    </r>
  </si>
  <si>
    <t>Total Accounted Fees and Adjustments</t>
  </si>
  <si>
    <r>
      <t xml:space="preserve">LESS: </t>
    </r>
    <r>
      <rPr>
        <b/>
        <i/>
        <sz val="12"/>
        <color theme="1"/>
        <rFont val="Calibri"/>
        <family val="2"/>
        <scheme val="minor"/>
      </rPr>
      <t>Payments and Deposits</t>
    </r>
  </si>
  <si>
    <t>TOTAL PAYMENTS MADE</t>
  </si>
  <si>
    <t>Payment Date</t>
  </si>
  <si>
    <t>Source of Payment</t>
  </si>
  <si>
    <t>Amount</t>
  </si>
  <si>
    <t>VARIANCE</t>
  </si>
  <si>
    <t>Documents</t>
  </si>
  <si>
    <t>Hyperlink</t>
  </si>
  <si>
    <t>x</t>
  </si>
  <si>
    <t>Registration Fees</t>
  </si>
  <si>
    <t>EXPENSES</t>
  </si>
  <si>
    <t>Conveyancing /Solicitor fee</t>
  </si>
  <si>
    <t>Building/Pest Inspection</t>
  </si>
  <si>
    <t>Electricity &amp; Gas</t>
  </si>
  <si>
    <t>TOTAL EXP &amp; COST OF PROPERTY PURCHASE</t>
  </si>
  <si>
    <t>Super Fund's Bank</t>
  </si>
  <si>
    <t>Certificate of Title or Transfer Documents</t>
  </si>
  <si>
    <t>Property Checklist</t>
  </si>
  <si>
    <t>Refunds (if any):</t>
  </si>
  <si>
    <t>Trust Acct</t>
  </si>
  <si>
    <t>Loan</t>
  </si>
  <si>
    <t>Remaining Amount</t>
  </si>
  <si>
    <r>
      <rPr>
        <b/>
        <i/>
        <sz val="11"/>
        <color rgb="FFFF0000"/>
        <rFont val="Calibri"/>
        <family val="2"/>
        <scheme val="minor"/>
      </rPr>
      <t xml:space="preserve">*Note: </t>
    </r>
    <r>
      <rPr>
        <i/>
        <sz val="11"/>
        <color rgb="FFFF0000"/>
        <rFont val="Calibri"/>
        <family val="2"/>
        <scheme val="minor"/>
      </rPr>
      <t>Mostly the variance is due to borrowing cost/ mortgage fees, therefore ask for Disbursements summary</t>
    </r>
  </si>
  <si>
    <t>Loan Agreement (if under LRBA)</t>
  </si>
  <si>
    <t>Loan Statements (if under LRBA)</t>
  </si>
  <si>
    <t>Bare Trust Deed (if under LRBA)</t>
  </si>
  <si>
    <t>Title Search Fees/ DERM</t>
  </si>
  <si>
    <t>MBL Bank Account</t>
  </si>
  <si>
    <t>Commercial</t>
  </si>
  <si>
    <t>3/38 Limestone Street, Darra QLD 4076</t>
  </si>
  <si>
    <t>Geiszer Family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</si>
</sst>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C09]dd\-mmm\-yy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Tahoma"/>
      <family val="2"/>
    </font>
    <font>
      <sz val="8"/>
      <color rgb="FF000000"/>
      <name val="Tahoma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Tahoma"/>
      <family val="2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rgb="FF00B05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theme="0" tint="-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84">
    <xf numFmtId="0" fontId="0" fillId="0" borderId="0" xfId="0"/>
    <xf numFmtId="44" fontId="0" fillId="3" borderId="0" xfId="1" applyFont="1" applyFill="1"/>
    <xf numFmtId="44" fontId="0" fillId="3" borderId="1" xfId="1" applyFont="1" applyFill="1" applyBorder="1"/>
    <xf numFmtId="44" fontId="0" fillId="3" borderId="0" xfId="1" applyFont="1" applyFill="1" applyBorder="1"/>
    <xf numFmtId="44" fontId="0" fillId="3" borderId="6" xfId="1" applyFont="1" applyFill="1" applyBorder="1"/>
    <xf numFmtId="44" fontId="0" fillId="3" borderId="5" xfId="1" applyFont="1" applyFill="1" applyBorder="1"/>
    <xf numFmtId="44" fontId="0" fillId="3" borderId="7" xfId="1" applyFont="1" applyFill="1" applyBorder="1"/>
    <xf numFmtId="44" fontId="0" fillId="3" borderId="8" xfId="1" applyFont="1" applyFill="1" applyBorder="1"/>
    <xf numFmtId="44" fontId="0" fillId="3" borderId="9" xfId="1" applyFont="1" applyFill="1" applyBorder="1"/>
    <xf numFmtId="44" fontId="0" fillId="3" borderId="10" xfId="1" applyFont="1" applyFill="1" applyBorder="1"/>
    <xf numFmtId="14" fontId="0" fillId="3" borderId="0" xfId="1" applyNumberFormat="1" applyFont="1" applyFill="1" applyBorder="1"/>
    <xf numFmtId="44" fontId="2" fillId="3" borderId="6" xfId="1" applyFont="1" applyFill="1" applyBorder="1" applyAlignment="1">
      <alignment horizontal="center"/>
    </xf>
    <xf numFmtId="44" fontId="3" fillId="3" borderId="0" xfId="1" applyFont="1" applyFill="1" applyBorder="1"/>
    <xf numFmtId="44" fontId="0" fillId="3" borderId="6" xfId="1" applyFont="1" applyFill="1" applyBorder="1" applyAlignment="1">
      <alignment horizontal="center"/>
    </xf>
    <xf numFmtId="44" fontId="2" fillId="3" borderId="0" xfId="1" applyFont="1" applyFill="1" applyBorder="1"/>
    <xf numFmtId="44" fontId="8" fillId="3" borderId="0" xfId="1" applyFont="1" applyFill="1"/>
    <xf numFmtId="44" fontId="10" fillId="3" borderId="0" xfId="1" applyFont="1" applyFill="1" applyBorder="1"/>
    <xf numFmtId="44" fontId="11" fillId="3" borderId="9" xfId="1" applyFont="1" applyFill="1" applyBorder="1"/>
    <xf numFmtId="43" fontId="12" fillId="3" borderId="5" xfId="2" applyFont="1" applyFill="1" applyBorder="1"/>
    <xf numFmtId="44" fontId="6" fillId="3" borderId="0" xfId="1" applyFont="1" applyFill="1" applyBorder="1"/>
    <xf numFmtId="44" fontId="7" fillId="3" borderId="0" xfId="1" applyFont="1" applyFill="1" applyBorder="1"/>
    <xf numFmtId="44" fontId="13" fillId="3" borderId="0" xfId="1" applyFont="1" applyFill="1" applyBorder="1"/>
    <xf numFmtId="44" fontId="15" fillId="3" borderId="0" xfId="1" applyFont="1" applyFill="1"/>
    <xf numFmtId="44" fontId="9" fillId="3" borderId="0" xfId="1" applyFont="1" applyFill="1" applyBorder="1"/>
    <xf numFmtId="0" fontId="11" fillId="4" borderId="9" xfId="2" applyNumberFormat="1" applyFont="1" applyFill="1" applyBorder="1"/>
    <xf numFmtId="44" fontId="0" fillId="4" borderId="9" xfId="1" applyFont="1" applyFill="1" applyBorder="1"/>
    <xf numFmtId="44" fontId="0" fillId="4" borderId="0" xfId="1" applyFont="1" applyFill="1" applyBorder="1"/>
    <xf numFmtId="44" fontId="14" fillId="4" borderId="0" xfId="1" applyFont="1" applyFill="1" applyBorder="1" applyAlignment="1">
      <alignment horizontal="right"/>
    </xf>
    <xf numFmtId="44" fontId="13" fillId="5" borderId="0" xfId="1" applyFont="1" applyFill="1" applyBorder="1"/>
    <xf numFmtId="44" fontId="16" fillId="3" borderId="0" xfId="1" applyFont="1" applyFill="1"/>
    <xf numFmtId="44" fontId="0" fillId="5" borderId="0" xfId="1" applyFont="1" applyFill="1" applyBorder="1"/>
    <xf numFmtId="44" fontId="1" fillId="5" borderId="0" xfId="1" applyFont="1" applyFill="1" applyBorder="1"/>
    <xf numFmtId="0" fontId="13" fillId="4" borderId="0" xfId="2" applyNumberFormat="1" applyFont="1" applyFill="1" applyBorder="1"/>
    <xf numFmtId="164" fontId="13" fillId="4" borderId="0" xfId="1" applyNumberFormat="1" applyFont="1" applyFill="1" applyBorder="1" applyAlignment="1">
      <alignment horizontal="left"/>
    </xf>
    <xf numFmtId="44" fontId="17" fillId="3" borderId="0" xfId="1" applyFont="1" applyFill="1" applyBorder="1"/>
    <xf numFmtId="44" fontId="18" fillId="3" borderId="5" xfId="1" applyFont="1" applyFill="1" applyBorder="1"/>
    <xf numFmtId="0" fontId="3" fillId="3" borderId="0" xfId="1" applyNumberFormat="1" applyFont="1" applyFill="1" applyBorder="1"/>
    <xf numFmtId="0" fontId="3" fillId="3" borderId="0" xfId="1" applyNumberFormat="1" applyFont="1" applyFill="1" applyBorder="1" applyAlignment="1">
      <alignment horizontal="left"/>
    </xf>
    <xf numFmtId="43" fontId="3" fillId="3" borderId="0" xfId="2" applyFont="1" applyFill="1" applyBorder="1"/>
    <xf numFmtId="44" fontId="13" fillId="6" borderId="0" xfId="1" applyFont="1" applyFill="1" applyBorder="1"/>
    <xf numFmtId="44" fontId="3" fillId="6" borderId="0" xfId="1" applyFont="1" applyFill="1" applyBorder="1"/>
    <xf numFmtId="0" fontId="3" fillId="3" borderId="0" xfId="2" applyNumberFormat="1" applyFont="1" applyFill="1" applyBorder="1"/>
    <xf numFmtId="44" fontId="0" fillId="3" borderId="0" xfId="1" applyFont="1" applyFill="1" applyBorder="1" applyAlignment="1">
      <alignment horizontal="center"/>
    </xf>
    <xf numFmtId="44" fontId="20" fillId="3" borderId="0" xfId="1" applyFont="1" applyFill="1" applyBorder="1" applyAlignment="1">
      <alignment horizontal="center"/>
    </xf>
    <xf numFmtId="44" fontId="19" fillId="3" borderId="0" xfId="1" applyFont="1" applyFill="1" applyBorder="1"/>
    <xf numFmtId="0" fontId="11" fillId="3" borderId="0" xfId="1" applyNumberFormat="1" applyFont="1" applyFill="1" applyBorder="1"/>
    <xf numFmtId="44" fontId="11" fillId="5" borderId="0" xfId="1" applyFont="1" applyFill="1" applyBorder="1"/>
    <xf numFmtId="44" fontId="21" fillId="3" borderId="0" xfId="1" applyFont="1" applyFill="1" applyBorder="1"/>
    <xf numFmtId="44" fontId="22" fillId="3" borderId="0" xfId="1" applyFont="1" applyFill="1" applyBorder="1"/>
    <xf numFmtId="44" fontId="21" fillId="3" borderId="11" xfId="1" applyFont="1" applyFill="1" applyBorder="1"/>
    <xf numFmtId="44" fontId="11" fillId="2" borderId="12" xfId="1" applyFont="1" applyFill="1" applyBorder="1"/>
    <xf numFmtId="44" fontId="10" fillId="2" borderId="13" xfId="1" applyFont="1" applyFill="1" applyBorder="1"/>
    <xf numFmtId="44" fontId="11" fillId="2" borderId="14" xfId="1" applyFont="1" applyFill="1" applyBorder="1"/>
    <xf numFmtId="44" fontId="11" fillId="6" borderId="0" xfId="1" applyFont="1" applyFill="1" applyBorder="1"/>
    <xf numFmtId="44" fontId="10" fillId="6" borderId="0" xfId="1" applyFont="1" applyFill="1" applyBorder="1"/>
    <xf numFmtId="0" fontId="21" fillId="3" borderId="0" xfId="1" applyNumberFormat="1" applyFont="1" applyFill="1"/>
    <xf numFmtId="44" fontId="2" fillId="7" borderId="5" xfId="1" applyFont="1" applyFill="1" applyBorder="1"/>
    <xf numFmtId="44" fontId="0" fillId="7" borderId="5" xfId="1" applyFont="1" applyFill="1" applyBorder="1"/>
    <xf numFmtId="44" fontId="0" fillId="7" borderId="7" xfId="1" applyFont="1" applyFill="1" applyBorder="1"/>
    <xf numFmtId="44" fontId="2" fillId="7" borderId="15" xfId="1" applyFont="1" applyFill="1" applyBorder="1" applyAlignment="1">
      <alignment horizontal="center"/>
    </xf>
    <xf numFmtId="44" fontId="2" fillId="7" borderId="16" xfId="1" applyFont="1" applyFill="1" applyBorder="1" applyAlignment="1">
      <alignment horizontal="center"/>
    </xf>
    <xf numFmtId="44" fontId="2" fillId="7" borderId="17" xfId="1" applyFont="1" applyFill="1" applyBorder="1" applyAlignment="1">
      <alignment horizontal="center"/>
    </xf>
    <xf numFmtId="14" fontId="0" fillId="4" borderId="0" xfId="1" applyNumberFormat="1" applyFont="1" applyFill="1" applyBorder="1" applyAlignment="1">
      <alignment horizontal="center"/>
    </xf>
    <xf numFmtId="44" fontId="0" fillId="4" borderId="0" xfId="1" applyFont="1" applyFill="1" applyBorder="1" applyAlignment="1">
      <alignment horizontal="center"/>
    </xf>
    <xf numFmtId="0" fontId="24" fillId="6" borderId="0" xfId="1" applyNumberFormat="1" applyFont="1" applyFill="1" applyBorder="1"/>
    <xf numFmtId="44" fontId="25" fillId="3" borderId="6" xfId="1" applyFont="1" applyFill="1" applyBorder="1" applyAlignment="1">
      <alignment horizontal="center"/>
    </xf>
    <xf numFmtId="44" fontId="25" fillId="3" borderId="8" xfId="1" applyFont="1" applyFill="1" applyBorder="1" applyAlignment="1">
      <alignment horizontal="center"/>
    </xf>
    <xf numFmtId="44" fontId="26" fillId="3" borderId="6" xfId="3" applyNumberFormat="1" applyFill="1" applyBorder="1" applyAlignment="1">
      <alignment horizontal="center"/>
    </xf>
    <xf numFmtId="44" fontId="26" fillId="3" borderId="6" xfId="3" quotePrefix="1" applyNumberFormat="1" applyFill="1" applyBorder="1" applyAlignment="1">
      <alignment horizontal="center"/>
    </xf>
    <xf numFmtId="44" fontId="0" fillId="3" borderId="0" xfId="2" applyNumberFormat="1" applyFont="1" applyFill="1" applyBorder="1"/>
    <xf numFmtId="44" fontId="0" fillId="0" borderId="0" xfId="2" applyNumberFormat="1" applyFont="1" applyFill="1" applyBorder="1"/>
    <xf numFmtId="44" fontId="4" fillId="3" borderId="0" xfId="2" applyNumberFormat="1" applyFont="1" applyFill="1" applyBorder="1"/>
    <xf numFmtId="44" fontId="4" fillId="3" borderId="1" xfId="2" applyNumberFormat="1" applyFont="1" applyFill="1" applyBorder="1"/>
    <xf numFmtId="44" fontId="14" fillId="3" borderId="0" xfId="1" applyFont="1" applyFill="1" applyBorder="1" applyAlignment="1">
      <alignment horizontal="right"/>
    </xf>
    <xf numFmtId="14" fontId="0" fillId="3" borderId="0" xfId="1" applyNumberFormat="1" applyFont="1" applyFill="1" applyBorder="1" applyAlignment="1">
      <alignment horizontal="center"/>
    </xf>
    <xf numFmtId="44" fontId="11" fillId="8" borderId="1" xfId="1" applyFont="1" applyFill="1" applyBorder="1"/>
    <xf numFmtId="44" fontId="21" fillId="8" borderId="1" xfId="1" applyFont="1" applyFill="1" applyBorder="1"/>
    <xf numFmtId="44" fontId="22" fillId="8" borderId="1" xfId="1" applyFont="1" applyFill="1" applyBorder="1"/>
    <xf numFmtId="44" fontId="23" fillId="8" borderId="1" xfId="1" applyFont="1" applyFill="1" applyBorder="1"/>
    <xf numFmtId="0" fontId="27" fillId="3" borderId="0" xfId="1" applyNumberFormat="1" applyFont="1" applyFill="1"/>
    <xf numFmtId="44" fontId="28" fillId="3" borderId="0" xfId="1" applyFont="1" applyFill="1" applyBorder="1" applyAlignment="1">
      <alignment horizontal="right"/>
    </xf>
    <xf numFmtId="44" fontId="2" fillId="7" borderId="2" xfId="1" applyFont="1" applyFill="1" applyBorder="1" applyAlignment="1">
      <alignment horizontal="center"/>
    </xf>
    <xf numFmtId="44" fontId="2" fillId="7" borderId="3" xfId="1" applyFont="1" applyFill="1" applyBorder="1" applyAlignment="1">
      <alignment horizontal="center"/>
    </xf>
    <xf numFmtId="44" fontId="2" fillId="7" borderId="4" xfId="1" applyFont="1" applyFill="1" applyBorder="1" applyAlignment="1">
      <alignment horizontal="center"/>
    </xf>
  </cellXfs>
  <cellStyles count="4">
    <cellStyle name="Comma" xfId="2" builtinId="3"/>
    <cellStyle name="Currency" xfId="1" builtinId="4"/>
    <cellStyle name="Hyperlink" xfId="3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5</xdr:row>
          <xdr:rowOff>28575</xdr:rowOff>
        </xdr:from>
        <xdr:to>
          <xdr:col>11</xdr:col>
          <xdr:colOff>9525</xdr:colOff>
          <xdr:row>5</xdr:row>
          <xdr:rowOff>171450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6</xdr:row>
          <xdr:rowOff>28575</xdr:rowOff>
        </xdr:from>
        <xdr:to>
          <xdr:col>11</xdr:col>
          <xdr:colOff>9525</xdr:colOff>
          <xdr:row>6</xdr:row>
          <xdr:rowOff>171450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7</xdr:row>
          <xdr:rowOff>28575</xdr:rowOff>
        </xdr:from>
        <xdr:to>
          <xdr:col>11</xdr:col>
          <xdr:colOff>9525</xdr:colOff>
          <xdr:row>7</xdr:row>
          <xdr:rowOff>171450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8</xdr:row>
          <xdr:rowOff>28575</xdr:rowOff>
        </xdr:from>
        <xdr:to>
          <xdr:col>11</xdr:col>
          <xdr:colOff>9525</xdr:colOff>
          <xdr:row>8</xdr:row>
          <xdr:rowOff>171450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10</xdr:row>
          <xdr:rowOff>28575</xdr:rowOff>
        </xdr:from>
        <xdr:to>
          <xdr:col>11</xdr:col>
          <xdr:colOff>9525</xdr:colOff>
          <xdr:row>10</xdr:row>
          <xdr:rowOff>171450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4</xdr:row>
          <xdr:rowOff>28575</xdr:rowOff>
        </xdr:from>
        <xdr:to>
          <xdr:col>11</xdr:col>
          <xdr:colOff>9525</xdr:colOff>
          <xdr:row>4</xdr:row>
          <xdr:rowOff>171450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11</xdr:row>
          <xdr:rowOff>28575</xdr:rowOff>
        </xdr:from>
        <xdr:to>
          <xdr:col>11</xdr:col>
          <xdr:colOff>9525</xdr:colOff>
          <xdr:row>11</xdr:row>
          <xdr:rowOff>171450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13</xdr:row>
          <xdr:rowOff>28575</xdr:rowOff>
        </xdr:from>
        <xdr:to>
          <xdr:col>11</xdr:col>
          <xdr:colOff>9525</xdr:colOff>
          <xdr:row>13</xdr:row>
          <xdr:rowOff>171450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9</xdr:row>
          <xdr:rowOff>28575</xdr:rowOff>
        </xdr:from>
        <xdr:to>
          <xdr:col>11</xdr:col>
          <xdr:colOff>9525</xdr:colOff>
          <xdr:row>9</xdr:row>
          <xdr:rowOff>171450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12</xdr:row>
          <xdr:rowOff>28575</xdr:rowOff>
        </xdr:from>
        <xdr:to>
          <xdr:col>11</xdr:col>
          <xdr:colOff>9525</xdr:colOff>
          <xdr:row>12</xdr:row>
          <xdr:rowOff>171450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11</xdr:row>
          <xdr:rowOff>28575</xdr:rowOff>
        </xdr:from>
        <xdr:to>
          <xdr:col>11</xdr:col>
          <xdr:colOff>9525</xdr:colOff>
          <xdr:row>11</xdr:row>
          <xdr:rowOff>171450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3</xdr:row>
          <xdr:rowOff>28575</xdr:rowOff>
        </xdr:from>
        <xdr:to>
          <xdr:col>11</xdr:col>
          <xdr:colOff>9525</xdr:colOff>
          <xdr:row>3</xdr:row>
          <xdr:rowOff>171450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3</xdr:row>
          <xdr:rowOff>28575</xdr:rowOff>
        </xdr:from>
        <xdr:to>
          <xdr:col>11</xdr:col>
          <xdr:colOff>9525</xdr:colOff>
          <xdr:row>3</xdr:row>
          <xdr:rowOff>171450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4"/>
  <sheetViews>
    <sheetView tabSelected="1" zoomScale="85" zoomScaleNormal="85" workbookViewId="0">
      <selection activeCell="L17" sqref="L17"/>
    </sheetView>
  </sheetViews>
  <sheetFormatPr defaultRowHeight="15" x14ac:dyDescent="0.25"/>
  <cols>
    <col min="1" max="1" width="1.7109375" style="1" customWidth="1"/>
    <col min="2" max="2" width="2.42578125" style="1" customWidth="1"/>
    <col min="3" max="3" width="23.42578125" style="1" customWidth="1"/>
    <col min="4" max="4" width="24.42578125" style="1" customWidth="1"/>
    <col min="5" max="5" width="26.85546875" style="1" customWidth="1"/>
    <col min="6" max="6" width="27.85546875" style="1" customWidth="1"/>
    <col min="7" max="7" width="14.5703125" style="1" bestFit="1" customWidth="1"/>
    <col min="8" max="8" width="17.7109375" style="1" customWidth="1"/>
    <col min="9" max="9" width="2.28515625" style="1" customWidth="1"/>
    <col min="10" max="10" width="2.5703125" style="1" customWidth="1"/>
    <col min="11" max="11" width="4.42578125" style="1" customWidth="1"/>
    <col min="12" max="12" width="35.7109375" style="1" customWidth="1"/>
    <col min="13" max="13" width="43.5703125" style="1" customWidth="1"/>
    <col min="14" max="14" width="9.140625" style="1"/>
    <col min="15" max="15" width="30.28515625" style="1" customWidth="1"/>
    <col min="16" max="16" width="20.7109375" style="1" customWidth="1"/>
    <col min="17" max="16384" width="9.140625" style="1"/>
  </cols>
  <sheetData>
    <row r="1" spans="2:15" ht="12" customHeight="1" thickBot="1" x14ac:dyDescent="0.3">
      <c r="B1" s="2"/>
    </row>
    <row r="2" spans="2:15" ht="19.5" thickBot="1" x14ac:dyDescent="0.35">
      <c r="B2" s="18" t="s">
        <v>16</v>
      </c>
      <c r="C2" s="17"/>
      <c r="D2" s="24" t="s">
        <v>65</v>
      </c>
      <c r="E2" s="25"/>
      <c r="F2" s="25"/>
      <c r="G2" s="8"/>
      <c r="H2" s="8"/>
      <c r="I2" s="9"/>
      <c r="K2" s="81" t="s">
        <v>5</v>
      </c>
      <c r="L2" s="82"/>
      <c r="M2" s="83"/>
    </row>
    <row r="3" spans="2:15" ht="18.75" x14ac:dyDescent="0.3">
      <c r="B3" s="18" t="s">
        <v>17</v>
      </c>
      <c r="C3" s="16"/>
      <c r="D3" s="32" t="s">
        <v>64</v>
      </c>
      <c r="E3" s="26"/>
      <c r="F3" s="26"/>
      <c r="G3" s="3"/>
      <c r="H3" s="3"/>
      <c r="I3" s="4"/>
      <c r="K3" s="61" t="s">
        <v>43</v>
      </c>
      <c r="L3" s="59" t="s">
        <v>41</v>
      </c>
      <c r="M3" s="60" t="s">
        <v>42</v>
      </c>
    </row>
    <row r="4" spans="2:15" ht="18.75" x14ac:dyDescent="0.3">
      <c r="B4" s="18" t="s">
        <v>18</v>
      </c>
      <c r="C4" s="16"/>
      <c r="D4" s="32" t="s">
        <v>63</v>
      </c>
      <c r="E4" s="26"/>
      <c r="F4" s="26"/>
      <c r="G4" s="3"/>
      <c r="H4" s="3"/>
      <c r="I4" s="4"/>
      <c r="K4" s="56"/>
      <c r="L4" s="69" t="s">
        <v>52</v>
      </c>
      <c r="M4" s="67"/>
    </row>
    <row r="5" spans="2:15" ht="15.75" x14ac:dyDescent="0.25">
      <c r="B5" s="18" t="s">
        <v>12</v>
      </c>
      <c r="C5" s="3"/>
      <c r="D5" s="33">
        <v>43646</v>
      </c>
      <c r="E5" s="26"/>
      <c r="F5" s="26"/>
      <c r="G5" s="3"/>
      <c r="H5" s="3"/>
      <c r="I5" s="4"/>
      <c r="K5" s="56"/>
      <c r="L5" s="69" t="s">
        <v>6</v>
      </c>
      <c r="M5" s="67"/>
    </row>
    <row r="6" spans="2:15" ht="15.75" x14ac:dyDescent="0.25">
      <c r="B6" s="18" t="s">
        <v>11</v>
      </c>
      <c r="C6" s="10"/>
      <c r="D6" s="33">
        <v>43770</v>
      </c>
      <c r="E6" s="26"/>
      <c r="F6" s="26"/>
      <c r="G6" s="3"/>
      <c r="H6" s="3"/>
      <c r="I6" s="4"/>
      <c r="K6" s="57"/>
      <c r="L6" s="69" t="s">
        <v>27</v>
      </c>
      <c r="M6" s="67"/>
    </row>
    <row r="7" spans="2:15" x14ac:dyDescent="0.25">
      <c r="B7" s="5"/>
      <c r="C7" s="3"/>
      <c r="D7" s="3"/>
      <c r="E7" s="3"/>
      <c r="F7" s="3"/>
      <c r="G7" s="3"/>
      <c r="H7" s="3"/>
      <c r="I7" s="11"/>
      <c r="K7" s="57"/>
      <c r="L7" s="69" t="s">
        <v>23</v>
      </c>
      <c r="M7" s="68"/>
    </row>
    <row r="8" spans="2:15" ht="18.75" x14ac:dyDescent="0.3">
      <c r="B8" s="5"/>
      <c r="C8" s="45" t="s">
        <v>32</v>
      </c>
      <c r="D8" s="3"/>
      <c r="E8" s="3"/>
      <c r="F8" s="3"/>
      <c r="G8" s="21"/>
      <c r="H8" s="46">
        <v>550000</v>
      </c>
      <c r="I8" s="4"/>
      <c r="K8" s="57"/>
      <c r="L8" s="69" t="s">
        <v>24</v>
      </c>
      <c r="M8" s="67"/>
    </row>
    <row r="9" spans="2:15" ht="15.75" x14ac:dyDescent="0.25">
      <c r="B9" s="5"/>
      <c r="C9" s="12"/>
      <c r="D9" s="3"/>
      <c r="E9" s="3"/>
      <c r="F9" s="14"/>
      <c r="G9" s="21"/>
      <c r="H9" s="21"/>
      <c r="I9" s="4"/>
      <c r="K9" s="57"/>
      <c r="L9" s="70" t="s">
        <v>58</v>
      </c>
      <c r="M9" s="67"/>
    </row>
    <row r="10" spans="2:15" ht="15.75" x14ac:dyDescent="0.25">
      <c r="B10" s="5"/>
      <c r="C10" s="36" t="s">
        <v>33</v>
      </c>
      <c r="D10" s="3"/>
      <c r="E10" s="3"/>
      <c r="F10" s="3"/>
      <c r="G10" s="3"/>
      <c r="H10" s="3"/>
      <c r="I10" s="4"/>
      <c r="K10" s="57"/>
      <c r="L10" s="69" t="s">
        <v>59</v>
      </c>
      <c r="M10" s="67"/>
    </row>
    <row r="11" spans="2:15" ht="15.75" x14ac:dyDescent="0.25">
      <c r="B11" s="5"/>
      <c r="C11" s="3"/>
      <c r="D11" s="64" t="s">
        <v>4</v>
      </c>
      <c r="E11" s="40"/>
      <c r="F11" s="39">
        <f>SUM(E12:E15)</f>
        <v>0</v>
      </c>
      <c r="G11" s="3"/>
      <c r="H11" s="3"/>
      <c r="I11" s="4"/>
      <c r="K11" s="57"/>
      <c r="L11" s="69" t="s">
        <v>60</v>
      </c>
      <c r="M11" s="67"/>
      <c r="N11" s="22"/>
      <c r="O11" s="22"/>
    </row>
    <row r="12" spans="2:15" x14ac:dyDescent="0.25">
      <c r="B12" s="5"/>
      <c r="C12" s="3"/>
      <c r="D12" s="34" t="s">
        <v>13</v>
      </c>
      <c r="E12" s="30"/>
      <c r="F12" s="3"/>
      <c r="G12" s="3"/>
      <c r="H12" s="3"/>
      <c r="I12" s="4"/>
      <c r="K12" s="57"/>
      <c r="L12" s="71" t="s">
        <v>25</v>
      </c>
      <c r="M12" s="67"/>
    </row>
    <row r="13" spans="2:15" x14ac:dyDescent="0.25">
      <c r="B13" s="5"/>
      <c r="C13" s="3"/>
      <c r="D13" s="34" t="s">
        <v>29</v>
      </c>
      <c r="E13" s="30"/>
      <c r="F13" s="3"/>
      <c r="G13" s="3"/>
      <c r="H13" s="3"/>
      <c r="I13" s="4"/>
      <c r="K13" s="57"/>
      <c r="L13" s="71" t="s">
        <v>26</v>
      </c>
      <c r="M13" s="65"/>
    </row>
    <row r="14" spans="2:15" ht="15.75" thickBot="1" x14ac:dyDescent="0.3">
      <c r="B14" s="5"/>
      <c r="C14" s="3"/>
      <c r="D14" s="34" t="s">
        <v>28</v>
      </c>
      <c r="E14" s="30"/>
      <c r="F14" s="3"/>
      <c r="G14" s="3"/>
      <c r="H14" s="3"/>
      <c r="I14" s="4"/>
      <c r="K14" s="58"/>
      <c r="L14" s="72" t="s">
        <v>51</v>
      </c>
      <c r="M14" s="66"/>
    </row>
    <row r="15" spans="2:15" x14ac:dyDescent="0.25">
      <c r="B15" s="5"/>
      <c r="C15" s="3"/>
      <c r="D15" s="34" t="s">
        <v>7</v>
      </c>
      <c r="E15" s="30"/>
      <c r="F15" s="3"/>
      <c r="G15" s="3"/>
      <c r="H15" s="3"/>
      <c r="I15" s="4"/>
    </row>
    <row r="16" spans="2:15" ht="15.75" x14ac:dyDescent="0.25">
      <c r="B16" s="5"/>
      <c r="C16" s="3"/>
      <c r="D16" s="64" t="s">
        <v>9</v>
      </c>
      <c r="E16" s="40"/>
      <c r="F16" s="39">
        <f>SUM(E17:E24)</f>
        <v>20830.980000000003</v>
      </c>
      <c r="G16" s="3"/>
      <c r="H16" s="3"/>
      <c r="I16" s="4"/>
      <c r="N16" s="22"/>
      <c r="O16" s="22"/>
    </row>
    <row r="17" spans="2:15" ht="18.75" x14ac:dyDescent="0.3">
      <c r="B17" s="5"/>
      <c r="C17" s="3"/>
      <c r="D17" s="34" t="s">
        <v>21</v>
      </c>
      <c r="E17" s="30"/>
      <c r="F17" s="3"/>
      <c r="G17" s="3"/>
      <c r="H17" s="3"/>
      <c r="I17" s="4"/>
      <c r="K17" s="55"/>
    </row>
    <row r="18" spans="2:15" x14ac:dyDescent="0.25">
      <c r="B18" s="5"/>
      <c r="C18" s="3"/>
      <c r="D18" s="34" t="s">
        <v>8</v>
      </c>
      <c r="E18" s="30"/>
      <c r="F18" s="3"/>
      <c r="G18" s="3"/>
      <c r="H18" s="3"/>
      <c r="I18" s="4"/>
      <c r="L18" s="29"/>
      <c r="M18" s="22"/>
    </row>
    <row r="19" spans="2:15" x14ac:dyDescent="0.25">
      <c r="B19" s="5"/>
      <c r="C19" s="3"/>
      <c r="D19" s="34" t="s">
        <v>44</v>
      </c>
      <c r="E19" s="30">
        <v>1524</v>
      </c>
      <c r="F19" s="3"/>
      <c r="G19" s="3"/>
      <c r="H19" s="3"/>
      <c r="I19" s="4"/>
    </row>
    <row r="20" spans="2:15" x14ac:dyDescent="0.25">
      <c r="B20" s="5"/>
      <c r="C20" s="3"/>
      <c r="D20" s="34" t="s">
        <v>15</v>
      </c>
      <c r="E20" s="30">
        <v>995.08</v>
      </c>
      <c r="F20" s="3"/>
      <c r="G20" s="3"/>
      <c r="H20" s="3"/>
      <c r="I20" s="4"/>
    </row>
    <row r="21" spans="2:15" x14ac:dyDescent="0.25">
      <c r="B21" s="5"/>
      <c r="C21" s="3"/>
      <c r="D21" s="34" t="s">
        <v>61</v>
      </c>
      <c r="E21" s="30"/>
      <c r="F21" s="3"/>
      <c r="G21" s="3"/>
      <c r="H21" s="3"/>
      <c r="I21" s="4"/>
    </row>
    <row r="22" spans="2:15" x14ac:dyDescent="0.25">
      <c r="B22" s="5"/>
      <c r="C22" s="3"/>
      <c r="D22" s="34" t="s">
        <v>47</v>
      </c>
      <c r="E22" s="30"/>
      <c r="F22" s="3"/>
      <c r="G22" s="3"/>
      <c r="H22" s="3"/>
      <c r="I22" s="4"/>
    </row>
    <row r="23" spans="2:15" x14ac:dyDescent="0.25">
      <c r="B23" s="5"/>
      <c r="C23" s="3"/>
      <c r="D23" s="34" t="s">
        <v>46</v>
      </c>
      <c r="E23" s="31"/>
      <c r="F23" s="3"/>
      <c r="G23" s="3"/>
      <c r="H23" s="3"/>
      <c r="I23" s="4"/>
    </row>
    <row r="24" spans="2:15" x14ac:dyDescent="0.25">
      <c r="B24" s="5"/>
      <c r="C24" s="3"/>
      <c r="D24" s="34" t="s">
        <v>14</v>
      </c>
      <c r="E24" s="31">
        <v>18311.900000000001</v>
      </c>
      <c r="F24" s="3"/>
      <c r="G24" s="3"/>
      <c r="H24" s="3"/>
      <c r="I24" s="4"/>
    </row>
    <row r="25" spans="2:15" ht="15.75" x14ac:dyDescent="0.25">
      <c r="B25" s="5"/>
      <c r="C25" s="3"/>
      <c r="D25" s="64" t="s">
        <v>45</v>
      </c>
      <c r="E25" s="40"/>
      <c r="F25" s="39">
        <f>SUM(E26:E32)</f>
        <v>0</v>
      </c>
      <c r="G25" s="3"/>
      <c r="H25" s="3"/>
      <c r="I25" s="4"/>
      <c r="N25" s="22"/>
      <c r="O25" s="22"/>
    </row>
    <row r="26" spans="2:15" x14ac:dyDescent="0.25">
      <c r="B26" s="5"/>
      <c r="C26" s="3"/>
      <c r="D26" s="34" t="s">
        <v>1</v>
      </c>
      <c r="E26" s="30"/>
      <c r="F26" s="3"/>
      <c r="G26" s="3"/>
      <c r="H26" s="3"/>
      <c r="I26" s="4"/>
    </row>
    <row r="27" spans="2:15" x14ac:dyDescent="0.25">
      <c r="B27" s="5"/>
      <c r="C27" s="3"/>
      <c r="D27" s="34" t="s">
        <v>2</v>
      </c>
      <c r="E27" s="30"/>
      <c r="F27" s="3"/>
      <c r="G27" s="3"/>
      <c r="H27" s="3"/>
      <c r="I27" s="4"/>
      <c r="L27" s="29"/>
      <c r="M27" s="22"/>
    </row>
    <row r="28" spans="2:15" x14ac:dyDescent="0.25">
      <c r="B28" s="5"/>
      <c r="C28" s="3"/>
      <c r="D28" s="34" t="s">
        <v>3</v>
      </c>
      <c r="E28" s="30"/>
      <c r="F28" s="3"/>
      <c r="G28" s="3"/>
      <c r="H28" s="3"/>
      <c r="I28" s="4"/>
    </row>
    <row r="29" spans="2:15" x14ac:dyDescent="0.25">
      <c r="B29" s="5"/>
      <c r="C29" s="3"/>
      <c r="D29" s="34" t="s">
        <v>19</v>
      </c>
      <c r="E29" s="30"/>
      <c r="F29" s="3"/>
      <c r="G29" s="3"/>
      <c r="H29" s="3"/>
      <c r="I29" s="4"/>
    </row>
    <row r="30" spans="2:15" x14ac:dyDescent="0.25">
      <c r="B30" s="5"/>
      <c r="C30" s="3"/>
      <c r="D30" s="34" t="s">
        <v>48</v>
      </c>
      <c r="E30" s="30"/>
      <c r="F30" s="3"/>
      <c r="G30" s="3"/>
      <c r="H30" s="3"/>
      <c r="I30" s="4"/>
    </row>
    <row r="31" spans="2:15" x14ac:dyDescent="0.25">
      <c r="B31" s="5"/>
      <c r="C31" s="3"/>
      <c r="D31" s="34" t="s">
        <v>20</v>
      </c>
      <c r="E31" s="30"/>
      <c r="F31" s="3"/>
      <c r="G31" s="3"/>
      <c r="H31" s="3"/>
      <c r="I31" s="4"/>
    </row>
    <row r="32" spans="2:15" x14ac:dyDescent="0.25">
      <c r="B32" s="5"/>
      <c r="C32" s="3"/>
      <c r="D32" s="34" t="s">
        <v>30</v>
      </c>
      <c r="E32" s="30"/>
      <c r="F32" s="3"/>
      <c r="G32" s="3"/>
      <c r="H32" s="3"/>
      <c r="I32" s="4"/>
    </row>
    <row r="33" spans="2:9" x14ac:dyDescent="0.25">
      <c r="B33" s="5"/>
      <c r="C33" s="3"/>
      <c r="D33" s="34"/>
      <c r="E33" s="34"/>
      <c r="F33" s="3"/>
      <c r="G33" s="3"/>
      <c r="H33" s="3"/>
      <c r="I33" s="4"/>
    </row>
    <row r="34" spans="2:9" ht="18.75" x14ac:dyDescent="0.3">
      <c r="B34" s="5"/>
      <c r="C34" s="14"/>
      <c r="D34" s="53" t="s">
        <v>34</v>
      </c>
      <c r="E34" s="54"/>
      <c r="F34" s="53"/>
      <c r="G34" s="53"/>
      <c r="H34" s="53">
        <f>+F11+F16+F25</f>
        <v>20830.980000000003</v>
      </c>
      <c r="I34" s="4"/>
    </row>
    <row r="35" spans="2:9" ht="19.5" thickBot="1" x14ac:dyDescent="0.35">
      <c r="B35" s="5"/>
      <c r="C35" s="75" t="s">
        <v>49</v>
      </c>
      <c r="D35" s="76"/>
      <c r="E35" s="77"/>
      <c r="F35" s="76"/>
      <c r="G35" s="76"/>
      <c r="H35" s="78">
        <f>+H34+H8</f>
        <v>570830.98</v>
      </c>
      <c r="I35" s="4"/>
    </row>
    <row r="36" spans="2:9" ht="15.75" x14ac:dyDescent="0.25">
      <c r="B36" s="5"/>
      <c r="C36" s="12"/>
      <c r="D36" s="19"/>
      <c r="E36" s="20"/>
      <c r="F36" s="80" t="s">
        <v>56</v>
      </c>
      <c r="G36" s="80">
        <f>+H8-G39</f>
        <v>550000</v>
      </c>
      <c r="H36" s="44"/>
      <c r="I36" s="4"/>
    </row>
    <row r="37" spans="2:9" ht="15.75" x14ac:dyDescent="0.25">
      <c r="B37" s="5"/>
      <c r="C37" s="36" t="s">
        <v>35</v>
      </c>
      <c r="D37" s="3"/>
      <c r="E37" s="3"/>
      <c r="F37" s="3"/>
      <c r="G37" s="21"/>
      <c r="H37" s="21"/>
      <c r="I37" s="4"/>
    </row>
    <row r="38" spans="2:9" ht="18" x14ac:dyDescent="0.4">
      <c r="B38" s="5"/>
      <c r="C38" s="36"/>
      <c r="D38" s="3"/>
      <c r="E38" s="43" t="s">
        <v>37</v>
      </c>
      <c r="F38" s="43" t="s">
        <v>38</v>
      </c>
      <c r="G38" s="43" t="s">
        <v>39</v>
      </c>
      <c r="I38" s="4"/>
    </row>
    <row r="39" spans="2:9" ht="15.75" x14ac:dyDescent="0.25">
      <c r="B39" s="5"/>
      <c r="C39" s="37" t="s">
        <v>0</v>
      </c>
      <c r="D39" s="3"/>
      <c r="E39" s="62"/>
      <c r="F39" s="27"/>
      <c r="G39" s="28"/>
      <c r="I39" s="4"/>
    </row>
    <row r="40" spans="2:9" ht="15.75" x14ac:dyDescent="0.25">
      <c r="B40" s="35"/>
      <c r="C40" s="37"/>
      <c r="D40" s="3"/>
      <c r="E40" s="42"/>
      <c r="F40" s="21"/>
      <c r="G40" s="21"/>
      <c r="I40" s="4"/>
    </row>
    <row r="41" spans="2:9" ht="15.75" x14ac:dyDescent="0.25">
      <c r="B41" s="5"/>
      <c r="C41" s="37" t="s">
        <v>31</v>
      </c>
      <c r="D41" s="38" t="s">
        <v>55</v>
      </c>
      <c r="E41" s="62"/>
      <c r="F41" s="27"/>
      <c r="G41" s="28"/>
      <c r="I41" s="4"/>
    </row>
    <row r="42" spans="2:9" ht="15.75" x14ac:dyDescent="0.25">
      <c r="B42" s="5"/>
      <c r="D42" s="38"/>
      <c r="E42" s="63"/>
      <c r="F42" s="27"/>
      <c r="G42" s="28"/>
      <c r="I42" s="4"/>
    </row>
    <row r="43" spans="2:9" ht="15.75" x14ac:dyDescent="0.25">
      <c r="B43" s="5"/>
      <c r="D43" s="38" t="s">
        <v>50</v>
      </c>
      <c r="E43" s="62">
        <v>43642</v>
      </c>
      <c r="F43" s="27" t="s">
        <v>62</v>
      </c>
      <c r="G43" s="28">
        <v>550000</v>
      </c>
      <c r="I43" s="4"/>
    </row>
    <row r="44" spans="2:9" ht="15.75" x14ac:dyDescent="0.25">
      <c r="B44" s="5"/>
      <c r="D44" s="38"/>
      <c r="E44" s="62">
        <v>43739</v>
      </c>
      <c r="F44" s="27" t="s">
        <v>62</v>
      </c>
      <c r="G44" s="28">
        <v>20000</v>
      </c>
      <c r="I44" s="4"/>
    </row>
    <row r="45" spans="2:9" ht="15.75" x14ac:dyDescent="0.25">
      <c r="B45" s="5"/>
      <c r="D45" s="38" t="s">
        <v>22</v>
      </c>
      <c r="E45" s="62">
        <v>43741</v>
      </c>
      <c r="F45" s="27" t="s">
        <v>62</v>
      </c>
      <c r="G45" s="28">
        <v>1200</v>
      </c>
      <c r="I45" s="4"/>
    </row>
    <row r="46" spans="2:9" ht="15.75" x14ac:dyDescent="0.25">
      <c r="B46" s="5"/>
      <c r="D46" s="38"/>
      <c r="E46" s="62"/>
      <c r="F46" s="27"/>
      <c r="G46" s="28"/>
      <c r="I46" s="4"/>
    </row>
    <row r="47" spans="2:9" ht="15.75" x14ac:dyDescent="0.25">
      <c r="B47" s="5"/>
      <c r="D47" s="38"/>
      <c r="E47" s="74"/>
      <c r="F47" s="73"/>
      <c r="G47" s="21"/>
      <c r="I47" s="4"/>
    </row>
    <row r="48" spans="2:9" ht="15.75" x14ac:dyDescent="0.25">
      <c r="B48" s="5"/>
      <c r="C48" s="41" t="s">
        <v>53</v>
      </c>
      <c r="D48" s="38" t="s">
        <v>54</v>
      </c>
      <c r="E48" s="62">
        <v>43999</v>
      </c>
      <c r="F48" s="27" t="s">
        <v>62</v>
      </c>
      <c r="G48" s="28">
        <v>-369.02</v>
      </c>
      <c r="I48" s="4"/>
    </row>
    <row r="49" spans="2:12" ht="18.75" x14ac:dyDescent="0.3">
      <c r="B49" s="5"/>
      <c r="C49" s="41"/>
      <c r="D49" s="23"/>
      <c r="E49" s="42"/>
      <c r="F49" s="73"/>
      <c r="G49" s="21"/>
      <c r="I49" s="4"/>
    </row>
    <row r="50" spans="2:12" ht="19.5" thickBot="1" x14ac:dyDescent="0.35">
      <c r="B50" s="5"/>
      <c r="C50" s="75" t="s">
        <v>36</v>
      </c>
      <c r="D50" s="75"/>
      <c r="E50" s="75"/>
      <c r="F50" s="75"/>
      <c r="G50" s="75"/>
      <c r="H50" s="75">
        <f>SUM(G39:G48)</f>
        <v>570830.98</v>
      </c>
      <c r="I50" s="13"/>
      <c r="K50" s="15"/>
    </row>
    <row r="51" spans="2:12" ht="19.5" thickBot="1" x14ac:dyDescent="0.35">
      <c r="B51" s="5"/>
      <c r="C51" s="47" t="s">
        <v>40</v>
      </c>
      <c r="D51" s="48"/>
      <c r="E51" s="48"/>
      <c r="F51" s="48"/>
      <c r="G51" s="48"/>
      <c r="H51" s="49">
        <f>+H35-H50</f>
        <v>0</v>
      </c>
      <c r="I51" s="13"/>
      <c r="L51" s="79" t="s">
        <v>57</v>
      </c>
    </row>
    <row r="52" spans="2:12" ht="19.5" thickTop="1" x14ac:dyDescent="0.3">
      <c r="B52" s="5"/>
      <c r="C52" s="16"/>
      <c r="D52" s="16"/>
      <c r="E52" s="16"/>
      <c r="F52" s="16"/>
      <c r="G52" s="16"/>
      <c r="H52" s="16"/>
      <c r="I52" s="4"/>
    </row>
    <row r="53" spans="2:12" ht="18.75" x14ac:dyDescent="0.3">
      <c r="B53" s="5"/>
      <c r="C53" s="50" t="s">
        <v>10</v>
      </c>
      <c r="D53" s="51"/>
      <c r="E53" s="51"/>
      <c r="F53" s="51"/>
      <c r="G53" s="51"/>
      <c r="H53" s="52">
        <f>+H8+F16</f>
        <v>570830.98</v>
      </c>
      <c r="I53" s="4"/>
    </row>
    <row r="54" spans="2:12" ht="15.75" thickBot="1" x14ac:dyDescent="0.3">
      <c r="B54" s="6"/>
      <c r="C54" s="2"/>
      <c r="D54" s="2"/>
      <c r="E54" s="2"/>
      <c r="F54" s="2"/>
      <c r="G54" s="2"/>
      <c r="H54" s="2"/>
      <c r="I54" s="7"/>
    </row>
  </sheetData>
  <mergeCells count="1">
    <mergeCell ref="K2:M2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10</xdr:col>
                    <xdr:colOff>28575</xdr:colOff>
                    <xdr:row>5</xdr:row>
                    <xdr:rowOff>28575</xdr:rowOff>
                  </from>
                  <to>
                    <xdr:col>11</xdr:col>
                    <xdr:colOff>9525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10</xdr:col>
                    <xdr:colOff>28575</xdr:colOff>
                    <xdr:row>6</xdr:row>
                    <xdr:rowOff>28575</xdr:rowOff>
                  </from>
                  <to>
                    <xdr:col>11</xdr:col>
                    <xdr:colOff>9525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10</xdr:col>
                    <xdr:colOff>28575</xdr:colOff>
                    <xdr:row>7</xdr:row>
                    <xdr:rowOff>28575</xdr:rowOff>
                  </from>
                  <to>
                    <xdr:col>11</xdr:col>
                    <xdr:colOff>9525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28575</xdr:colOff>
                    <xdr:row>8</xdr:row>
                    <xdr:rowOff>28575</xdr:rowOff>
                  </from>
                  <to>
                    <xdr:col>11</xdr:col>
                    <xdr:colOff>9525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10</xdr:col>
                    <xdr:colOff>28575</xdr:colOff>
                    <xdr:row>10</xdr:row>
                    <xdr:rowOff>28575</xdr:rowOff>
                  </from>
                  <to>
                    <xdr:col>11</xdr:col>
                    <xdr:colOff>9525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10</xdr:col>
                    <xdr:colOff>28575</xdr:colOff>
                    <xdr:row>4</xdr:row>
                    <xdr:rowOff>28575</xdr:rowOff>
                  </from>
                  <to>
                    <xdr:col>11</xdr:col>
                    <xdr:colOff>9525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28575</xdr:colOff>
                    <xdr:row>11</xdr:row>
                    <xdr:rowOff>28575</xdr:rowOff>
                  </from>
                  <to>
                    <xdr:col>11</xdr:col>
                    <xdr:colOff>9525</xdr:colOff>
                    <xdr:row>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10</xdr:col>
                    <xdr:colOff>28575</xdr:colOff>
                    <xdr:row>13</xdr:row>
                    <xdr:rowOff>28575</xdr:rowOff>
                  </from>
                  <to>
                    <xdr:col>11</xdr:col>
                    <xdr:colOff>9525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10</xdr:col>
                    <xdr:colOff>28575</xdr:colOff>
                    <xdr:row>9</xdr:row>
                    <xdr:rowOff>28575</xdr:rowOff>
                  </from>
                  <to>
                    <xdr:col>11</xdr:col>
                    <xdr:colOff>9525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10</xdr:col>
                    <xdr:colOff>28575</xdr:colOff>
                    <xdr:row>12</xdr:row>
                    <xdr:rowOff>28575</xdr:rowOff>
                  </from>
                  <to>
                    <xdr:col>11</xdr:col>
                    <xdr:colOff>9525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10</xdr:col>
                    <xdr:colOff>28575</xdr:colOff>
                    <xdr:row>11</xdr:row>
                    <xdr:rowOff>28575</xdr:rowOff>
                  </from>
                  <to>
                    <xdr:col>11</xdr:col>
                    <xdr:colOff>9525</xdr:colOff>
                    <xdr:row>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10</xdr:col>
                    <xdr:colOff>28575</xdr:colOff>
                    <xdr:row>3</xdr:row>
                    <xdr:rowOff>28575</xdr:rowOff>
                  </from>
                  <to>
                    <xdr:col>11</xdr:col>
                    <xdr:colOff>9525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6" name="Check Box 16">
              <controlPr defaultSize="0" autoFill="0" autoLine="0" autoPict="0">
                <anchor moveWithCells="1">
                  <from>
                    <xdr:col>10</xdr:col>
                    <xdr:colOff>28575</xdr:colOff>
                    <xdr:row>3</xdr:row>
                    <xdr:rowOff>28575</xdr:rowOff>
                  </from>
                  <to>
                    <xdr:col>11</xdr:col>
                    <xdr:colOff>9525</xdr:colOff>
                    <xdr:row>3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Reconciliation</vt:lpstr>
      <vt:lpstr>Tax invoices</vt:lpstr>
    </vt:vector>
  </TitlesOfParts>
  <Company>JM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Gapac</dc:creator>
  <cp:lastModifiedBy>Shallymar Manalo</cp:lastModifiedBy>
  <dcterms:created xsi:type="dcterms:W3CDTF">2012-08-28T22:48:45Z</dcterms:created>
  <dcterms:modified xsi:type="dcterms:W3CDTF">2021-06-11T06:26:37Z</dcterms:modified>
</cp:coreProperties>
</file>