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ccounting Business\Liberty 4 SMSF\2021\"/>
    </mc:Choice>
  </mc:AlternateContent>
  <xr:revisionPtr revIDLastSave="0" documentId="13_ncr:1_{19AA6797-770A-459F-8FFD-89C0EE5D7B16}" xr6:coauthVersionLast="47" xr6:coauthVersionMax="47" xr10:uidLastSave="{00000000-0000-0000-0000-000000000000}"/>
  <bookViews>
    <workbookView xWindow="270" yWindow="840" windowWidth="14175" windowHeight="11385" xr2:uid="{118B6A88-140E-41AB-B233-C53C20E08F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20" i="1"/>
  <c r="C22" i="1"/>
  <c r="H9" i="1" l="1"/>
  <c r="H6" i="1"/>
  <c r="H10" i="1" l="1"/>
  <c r="H12" i="1" s="1"/>
  <c r="H15" i="1" s="1"/>
</calcChain>
</file>

<file path=xl/sharedStrings.xml><?xml version="1.0" encoding="utf-8"?>
<sst xmlns="http://schemas.openxmlformats.org/spreadsheetml/2006/main" count="18" uniqueCount="18">
  <si>
    <t>LIBERTY 4 SMSF</t>
  </si>
  <si>
    <t xml:space="preserve">INCOME TAX CALCULATION </t>
  </si>
  <si>
    <t>Less costs</t>
  </si>
  <si>
    <t>Total employer contributions</t>
  </si>
  <si>
    <t>Total member contributions</t>
  </si>
  <si>
    <t>Change in Mkt values</t>
  </si>
  <si>
    <t>Tax</t>
  </si>
  <si>
    <t>Total income tax of the fund</t>
  </si>
  <si>
    <t>Less PAYG Instalments</t>
  </si>
  <si>
    <t>Balance owing on income tax return</t>
  </si>
  <si>
    <t>Add filing costs</t>
  </si>
  <si>
    <t>Total income tax per income tax return</t>
  </si>
  <si>
    <t>FOR THE YEAR ENDED 30TH JUNE 2021</t>
  </si>
  <si>
    <t>Member Opening Balances</t>
  </si>
  <si>
    <t>D Favaloro</t>
  </si>
  <si>
    <t>L Favaloro</t>
  </si>
  <si>
    <t>Total balances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</si>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</sst>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0" fillId="0" borderId="0" xfId="0" applyFont="1"/>
    <xf numFmtId="2" fontId="0" fillId="0" borderId="0" xfId="0" applyNumberFormat="1"/>
    <xf numFmtId="2" fontId="1" fillId="0" borderId="1" xfId="0" applyNumberFormat="1" applyFont="1" applyBorder="1"/>
    <xf numFmtId="2" fontId="0" fillId="0" borderId="2" xfId="0" applyNumberFormat="1" applyBorder="1"/>
    <xf numFmtId="0" fontId="1" fillId="0" borderId="0" xfId="0" applyFont="1" applyAlignment="1">
      <alignment horizontal="center" vertical="center"/>
    </xf>
    <xf numFmtId="43" fontId="1" fillId="0" borderId="0" xfId="1" applyFont="1"/>
    <xf numFmtId="9" fontId="1" fillId="0" borderId="0" xfId="2" applyFont="1"/>
    <xf numFmtId="43" fontId="1" fillId="0" borderId="1" xfId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0746F-F996-46DB-944E-0E10B9DD9F83}">
  <dimension ref="A1:H23"/>
  <sheetViews>
    <sheetView tabSelected="1" workbookViewId="0">
      <selection activeCell="E21" sqref="E21"/>
    </sheetView>
  </sheetViews>
  <sheetFormatPr defaultRowHeight="15" x14ac:dyDescent="0.25"/>
  <cols>
    <col min="3" max="3" width="11.5703125" bestFit="1" customWidth="1"/>
    <col min="6" max="6" width="9.5703125" bestFit="1" customWidth="1"/>
    <col min="7" max="7" width="11.5703125" bestFit="1" customWidth="1"/>
    <col min="9" max="9" width="11.5703125" bestFit="1" customWidth="1"/>
  </cols>
  <sheetData>
    <row r="1" spans="1:8" x14ac:dyDescent="0.25">
      <c r="A1" s="1" t="s">
        <v>0</v>
      </c>
    </row>
    <row r="2" spans="1:8" x14ac:dyDescent="0.25">
      <c r="A2" s="1"/>
    </row>
    <row r="3" spans="1:8" x14ac:dyDescent="0.25">
      <c r="A3" s="1" t="s">
        <v>1</v>
      </c>
    </row>
    <row r="4" spans="1:8" x14ac:dyDescent="0.25">
      <c r="A4" s="1" t="s">
        <v>12</v>
      </c>
    </row>
    <row r="5" spans="1:8" x14ac:dyDescent="0.25">
      <c r="A5" s="1"/>
      <c r="H5" t="s">
        <v>6</v>
      </c>
    </row>
    <row r="6" spans="1:8" x14ac:dyDescent="0.25">
      <c r="A6" s="2" t="s">
        <v>3</v>
      </c>
      <c r="F6">
        <v>6415.07</v>
      </c>
      <c r="H6" s="3">
        <f>F6*0.15</f>
        <v>962.26049999999987</v>
      </c>
    </row>
    <row r="7" spans="1:8" x14ac:dyDescent="0.25">
      <c r="A7" s="2" t="s">
        <v>4</v>
      </c>
      <c r="F7">
        <v>420.06</v>
      </c>
      <c r="H7">
        <v>0</v>
      </c>
    </row>
    <row r="8" spans="1:8" x14ac:dyDescent="0.25">
      <c r="A8" s="2" t="s">
        <v>5</v>
      </c>
      <c r="F8" s="3">
        <v>652171.69999999995</v>
      </c>
      <c r="H8">
        <v>0</v>
      </c>
    </row>
    <row r="9" spans="1:8" x14ac:dyDescent="0.25">
      <c r="A9" s="2" t="s">
        <v>2</v>
      </c>
      <c r="F9">
        <v>5253.92</v>
      </c>
      <c r="H9" s="3">
        <f>F9*-0.15</f>
        <v>-788.08799999999997</v>
      </c>
    </row>
    <row r="10" spans="1:8" x14ac:dyDescent="0.25">
      <c r="A10" s="1" t="s">
        <v>7</v>
      </c>
      <c r="H10" s="5">
        <f>H6+H7+H8+H9</f>
        <v>174.1724999999999</v>
      </c>
    </row>
    <row r="11" spans="1:8" x14ac:dyDescent="0.25">
      <c r="A11" s="1" t="s">
        <v>8</v>
      </c>
    </row>
    <row r="12" spans="1:8" s="1" customFormat="1" ht="15.75" thickBot="1" x14ac:dyDescent="0.3">
      <c r="A12" s="1" t="s">
        <v>9</v>
      </c>
      <c r="H12" s="4">
        <f>H10-H11</f>
        <v>174.1724999999999</v>
      </c>
    </row>
    <row r="13" spans="1:8" ht="15.75" thickTop="1" x14ac:dyDescent="0.25">
      <c r="A13" s="2"/>
      <c r="H13" s="3"/>
    </row>
    <row r="14" spans="1:8" x14ac:dyDescent="0.25">
      <c r="A14" s="1" t="s">
        <v>10</v>
      </c>
      <c r="H14">
        <v>259</v>
      </c>
    </row>
    <row r="15" spans="1:8" x14ac:dyDescent="0.25">
      <c r="A15" s="1" t="s">
        <v>11</v>
      </c>
      <c r="H15" s="3">
        <f>SUM(H12:H14)</f>
        <v>433.1724999999999</v>
      </c>
    </row>
    <row r="18" spans="1:4" x14ac:dyDescent="0.25">
      <c r="A18" s="1" t="s">
        <v>13</v>
      </c>
      <c r="B18" s="1"/>
      <c r="C18" s="1"/>
      <c r="D18" s="6" t="s">
        <v>17</v>
      </c>
    </row>
    <row r="19" spans="1:4" x14ac:dyDescent="0.25">
      <c r="A19" s="1"/>
      <c r="B19" s="1"/>
      <c r="C19" s="1"/>
      <c r="D19" s="1"/>
    </row>
    <row r="20" spans="1:4" x14ac:dyDescent="0.25">
      <c r="A20" s="1" t="s">
        <v>14</v>
      </c>
      <c r="B20" s="1"/>
      <c r="C20" s="7">
        <v>127755.86</v>
      </c>
      <c r="D20" s="8">
        <f>C20/C22</f>
        <v>0.38381718317727886</v>
      </c>
    </row>
    <row r="21" spans="1:4" x14ac:dyDescent="0.25">
      <c r="A21" s="1" t="s">
        <v>15</v>
      </c>
      <c r="B21" s="1"/>
      <c r="C21" s="7">
        <v>205100.16</v>
      </c>
      <c r="D21" s="8">
        <f>C21/C22</f>
        <v>0.61618281682272114</v>
      </c>
    </row>
    <row r="22" spans="1:4" ht="15.75" thickBot="1" x14ac:dyDescent="0.3">
      <c r="A22" s="1" t="s">
        <v>16</v>
      </c>
      <c r="B22" s="1"/>
      <c r="C22" s="9">
        <f>SUM(C20:C21)</f>
        <v>332856.02</v>
      </c>
      <c r="D22" s="1"/>
    </row>
    <row r="23" spans="1:4" ht="15.75" thickTop="1" x14ac:dyDescent="0.25"/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 Eisele</dc:creator>
  <cp:lastModifiedBy>Dani Eisele</cp:lastModifiedBy>
  <dcterms:created xsi:type="dcterms:W3CDTF">2020-08-31T04:14:34Z</dcterms:created>
  <dcterms:modified xsi:type="dcterms:W3CDTF">2021-07-21T01:35:25Z</dcterms:modified>
</cp:coreProperties>
</file>