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De Sousa Super Fund/2022/"/>
    </mc:Choice>
  </mc:AlternateContent>
  <xr:revisionPtr revIDLastSave="20" documentId="11_C1F341874399E0A4EAA56D7E55C48E2C424F3A70" xr6:coauthVersionLast="47" xr6:coauthVersionMax="47" xr10:uidLastSave="{76598401-748D-4126-A555-0DB9858F7A1E}"/>
  <bookViews>
    <workbookView xWindow="31350" yWindow="675" windowWidth="22065" windowHeight="145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E14" i="1"/>
  <c r="E13" i="1"/>
  <c r="E12" i="1"/>
  <c r="E16" i="1" l="1"/>
  <c r="G16" i="1" s="1"/>
  <c r="C7" i="1"/>
  <c r="E5" i="1"/>
  <c r="E4" i="1"/>
  <c r="E7" i="1" l="1"/>
  <c r="G7" i="1" s="1"/>
</calcChain>
</file>

<file path=xl/sharedStrings.xml><?xml version="1.0" encoding="utf-8"?>
<sst xmlns="http://schemas.openxmlformats.org/spreadsheetml/2006/main" count="12" uniqueCount="7">
  <si>
    <t>VEU tax calculation</t>
  </si>
  <si>
    <t>Net Amount US$</t>
  </si>
  <si>
    <t>Net payment AUS$</t>
  </si>
  <si>
    <t>Tax US$</t>
  </si>
  <si>
    <t>Tax AUS$</t>
  </si>
  <si>
    <t>Total</t>
  </si>
  <si>
    <t>VTS tax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</si>
</sst>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2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7"/>
  <sheetViews>
    <sheetView tabSelected="1" workbookViewId="0">
      <selection activeCell="B3" sqref="B3:E6"/>
    </sheetView>
  </sheetViews>
  <sheetFormatPr defaultRowHeight="15" x14ac:dyDescent="0.25"/>
  <cols>
    <col min="1" max="1" width="10.7109375" bestFit="1" customWidth="1"/>
    <col min="2" max="2" width="15.7109375" bestFit="1" customWidth="1"/>
    <col min="3" max="3" width="17.85546875" bestFit="1" customWidth="1"/>
  </cols>
  <sheetData>
    <row r="1" spans="1:7" x14ac:dyDescent="0.25">
      <c r="A1" s="1" t="s">
        <v>0</v>
      </c>
    </row>
    <row r="2" spans="1:7" x14ac:dyDescent="0.25">
      <c r="A2" s="1"/>
    </row>
    <row r="3" spans="1:7" x14ac:dyDescent="0.25">
      <c r="A3" s="1"/>
      <c r="B3" s="6" t="s">
        <v>1</v>
      </c>
      <c r="C3" s="6" t="s">
        <v>2</v>
      </c>
      <c r="D3" s="6" t="s">
        <v>3</v>
      </c>
      <c r="E3" s="6" t="s">
        <v>4</v>
      </c>
    </row>
    <row r="4" spans="1:7" x14ac:dyDescent="0.25">
      <c r="A4" s="1"/>
      <c r="B4" s="6">
        <v>189.21</v>
      </c>
      <c r="C4" s="6">
        <v>179.52</v>
      </c>
      <c r="D4" s="6">
        <v>56.76</v>
      </c>
      <c r="E4" s="7">
        <f>(C4/B4)*D4</f>
        <v>53.853153638814014</v>
      </c>
      <c r="F4" s="5"/>
    </row>
    <row r="5" spans="1:7" x14ac:dyDescent="0.25">
      <c r="A5" s="1"/>
      <c r="B5" s="6">
        <v>435.38</v>
      </c>
      <c r="C5" s="6">
        <v>420.46</v>
      </c>
      <c r="D5" s="6">
        <v>130.61000000000001</v>
      </c>
      <c r="E5" s="7">
        <f>(C5/B5)*D5</f>
        <v>126.13413707565805</v>
      </c>
      <c r="F5" s="5"/>
    </row>
    <row r="6" spans="1:7" x14ac:dyDescent="0.25">
      <c r="A6" s="1"/>
      <c r="B6" s="6"/>
      <c r="C6" s="6"/>
      <c r="D6" s="6"/>
      <c r="E6" s="7"/>
    </row>
    <row r="7" spans="1:7" x14ac:dyDescent="0.25">
      <c r="A7" s="1" t="s">
        <v>5</v>
      </c>
      <c r="C7" s="3">
        <f>SUM(C4:C6)</f>
        <v>599.98</v>
      </c>
      <c r="D7" s="3"/>
      <c r="E7" s="4">
        <f>SUM(E4:E6)</f>
        <v>179.98729071447207</v>
      </c>
      <c r="F7" s="3"/>
      <c r="G7" s="4">
        <f>C7+E7</f>
        <v>779.96729071447203</v>
      </c>
    </row>
    <row r="8" spans="1:7" x14ac:dyDescent="0.25">
      <c r="A8" s="1"/>
    </row>
    <row r="9" spans="1:7" x14ac:dyDescent="0.25">
      <c r="A9" s="1"/>
    </row>
    <row r="10" spans="1:7" x14ac:dyDescent="0.25">
      <c r="A10" s="1" t="s">
        <v>6</v>
      </c>
    </row>
    <row r="11" spans="1:7" x14ac:dyDescent="0.25">
      <c r="A11" s="1"/>
      <c r="B11" t="s">
        <v>1</v>
      </c>
      <c r="C11" t="s">
        <v>2</v>
      </c>
      <c r="D11" t="s">
        <v>3</v>
      </c>
      <c r="E11" t="s">
        <v>4</v>
      </c>
    </row>
    <row r="12" spans="1:7" x14ac:dyDescent="0.25">
      <c r="A12" s="1"/>
      <c r="B12">
        <v>78.569999999999993</v>
      </c>
      <c r="C12">
        <v>105.56</v>
      </c>
      <c r="D12">
        <v>33.68</v>
      </c>
      <c r="E12" s="2">
        <f>(C12/B12)*D12</f>
        <v>45.24959653811888</v>
      </c>
    </row>
    <row r="13" spans="1:7" x14ac:dyDescent="0.25">
      <c r="A13" s="1"/>
      <c r="B13">
        <v>93.83</v>
      </c>
      <c r="C13">
        <v>129.37</v>
      </c>
      <c r="D13">
        <v>40.21</v>
      </c>
      <c r="E13" s="2">
        <f>(C13/B13)*D13</f>
        <v>55.440346371096673</v>
      </c>
    </row>
    <row r="14" spans="1:7" x14ac:dyDescent="0.25">
      <c r="A14" s="1"/>
      <c r="B14">
        <v>245.39</v>
      </c>
      <c r="C14">
        <v>332.19</v>
      </c>
      <c r="D14">
        <v>105.17</v>
      </c>
      <c r="E14" s="2">
        <f>(C14/B14)*D14</f>
        <v>142.37101063613025</v>
      </c>
    </row>
    <row r="15" spans="1:7" x14ac:dyDescent="0.25">
      <c r="A15" s="1"/>
      <c r="E15" s="2"/>
    </row>
    <row r="16" spans="1:7" x14ac:dyDescent="0.25">
      <c r="A16" s="1" t="s">
        <v>5</v>
      </c>
      <c r="C16" s="3">
        <f>SUM(C12:C15)</f>
        <v>567.12</v>
      </c>
      <c r="D16" s="3"/>
      <c r="E16" s="4">
        <f>SUM(E12:E15)</f>
        <v>243.0609535453458</v>
      </c>
      <c r="F16" s="3"/>
      <c r="G16" s="4">
        <f>C16+E16</f>
        <v>810.1809535453458</v>
      </c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</sheetData>
  <sortState xmlns:xlrd2="http://schemas.microsoft.com/office/spreadsheetml/2017/richdata2" ref="A1:D363">
    <sortCondition ref="A1"/>
  </sortState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13" sqref="A1:E1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E65D84B9-8CD2-4F87-8BC0-5BB87936C3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C2FA98-4EE0-4F15-85BD-6F852D9F85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6E17BD-DD4E-4143-9ADC-4A0794426818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2022-02-16T03:33:07Z</dcterms:created>
  <dcterms:modified xsi:type="dcterms:W3CDTF">2023-03-21T03:44:22Z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