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ccounts 2021\K &amp; H Kim Super Fund\2020-21\"/>
    </mc:Choice>
  </mc:AlternateContent>
  <xr:revisionPtr revIDLastSave="0" documentId="13_ncr:1_{615DED76-B077-430D-BC31-11D6B3B1322C}" xr6:coauthVersionLast="47" xr6:coauthVersionMax="47" xr10:uidLastSave="{00000000-0000-0000-0000-000000000000}"/>
  <bookViews>
    <workbookView xWindow="28680" yWindow="-120" windowWidth="29040" windowHeight="15840" xr2:uid="{BAE783AF-965C-4EC6-AB13-2DFC4BE945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B12" i="1"/>
  <c r="B18" i="1" s="1"/>
  <c r="C18" i="1" s="1"/>
  <c r="B23" i="1" l="1"/>
  <c r="B20" i="1"/>
  <c r="B22" i="1"/>
  <c r="B21" i="1"/>
  <c r="B19" i="1"/>
  <c r="C19" i="1" s="1"/>
  <c r="C20" i="1" l="1"/>
  <c r="C21" i="1" s="1"/>
  <c r="C22" i="1" s="1"/>
  <c r="C23" i="1" s="1"/>
</calcChain>
</file>

<file path=xl/sharedStrings.xml><?xml version="1.0" encoding="utf-8"?>
<sst xmlns="http://schemas.openxmlformats.org/spreadsheetml/2006/main" count="21" uniqueCount="21">
  <si>
    <t>Borrowing Expenses WP</t>
  </si>
  <si>
    <t>Rebatable Commitment Fee</t>
  </si>
  <si>
    <t>Search Fees</t>
  </si>
  <si>
    <t>Property Search Fees</t>
  </si>
  <si>
    <t>Establishment Fee</t>
  </si>
  <si>
    <t>Document Preparation Fee</t>
  </si>
  <si>
    <t>Application Fee</t>
  </si>
  <si>
    <t>Set Up Fee</t>
  </si>
  <si>
    <t>Total paid</t>
  </si>
  <si>
    <t>Date paid</t>
  </si>
  <si>
    <t>Number of days in 2020FY</t>
  </si>
  <si>
    <t>2020FY</t>
  </si>
  <si>
    <t>2021FY</t>
  </si>
  <si>
    <t>2022FY</t>
  </si>
  <si>
    <t>2023FY</t>
  </si>
  <si>
    <t>2024FY</t>
  </si>
  <si>
    <t>2025FY</t>
  </si>
  <si>
    <t>Deductible</t>
  </si>
  <si>
    <t>Balance</t>
  </si>
  <si>
    <t>Valuation Payment</t>
  </si>
  <si>
    <t>Stamp duty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</si>
</sst>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0" fillId="0" borderId="0" xfId="0" applyNumberFormat="1"/>
    <xf numFmtId="44" fontId="0" fillId="0" borderId="0" xfId="0" applyNumberFormat="1"/>
    <xf numFmtId="44" fontId="1" fillId="0" borderId="0" xfId="0" applyNumberFormat="1" applyFont="1"/>
    <xf numFmtId="1" fontId="0" fillId="0" borderId="0" xfId="0" applyNumberFormat="1"/>
    <xf numFmtId="44" fontId="1" fillId="2" borderId="0" xfId="0" applyNumberFormat="1" applyFont="1" applyFill="1"/>
    <xf numFmtId="44" fontId="0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702F8-9594-4563-B81D-687AC5255DF6}">
  <dimension ref="A1:C23"/>
  <sheetViews>
    <sheetView tabSelected="1" workbookViewId="0">
      <selection activeCell="B19" sqref="B19"/>
    </sheetView>
  </sheetViews>
  <sheetFormatPr defaultRowHeight="15" x14ac:dyDescent="0.25"/>
  <cols>
    <col min="1" max="1" width="26.42578125" bestFit="1" customWidth="1"/>
    <col min="2" max="3" width="11.5703125" bestFit="1" customWidth="1"/>
  </cols>
  <sheetData>
    <row r="1" spans="1:2" x14ac:dyDescent="0.25">
      <c r="A1" s="1" t="s">
        <v>0</v>
      </c>
      <c r="B1" s="2">
        <v>44012</v>
      </c>
    </row>
    <row r="3" spans="1:2" x14ac:dyDescent="0.25">
      <c r="A3" t="s">
        <v>1</v>
      </c>
      <c r="B3" s="3">
        <v>8125</v>
      </c>
    </row>
    <row r="4" spans="1:2" x14ac:dyDescent="0.25">
      <c r="A4" t="s">
        <v>2</v>
      </c>
      <c r="B4" s="3">
        <v>140</v>
      </c>
    </row>
    <row r="5" spans="1:2" x14ac:dyDescent="0.25">
      <c r="A5" t="s">
        <v>3</v>
      </c>
      <c r="B5" s="3">
        <v>14.2</v>
      </c>
    </row>
    <row r="6" spans="1:2" x14ac:dyDescent="0.25">
      <c r="A6" t="s">
        <v>4</v>
      </c>
      <c r="B6" s="3">
        <v>7173.75</v>
      </c>
    </row>
    <row r="7" spans="1:2" x14ac:dyDescent="0.25">
      <c r="A7" t="s">
        <v>5</v>
      </c>
      <c r="B7" s="3">
        <v>695</v>
      </c>
    </row>
    <row r="8" spans="1:2" x14ac:dyDescent="0.25">
      <c r="A8" t="s">
        <v>19</v>
      </c>
      <c r="B8" s="3">
        <v>1485</v>
      </c>
    </row>
    <row r="9" spans="1:2" x14ac:dyDescent="0.25">
      <c r="A9" t="s">
        <v>20</v>
      </c>
      <c r="B9" s="3">
        <v>500</v>
      </c>
    </row>
    <row r="10" spans="1:2" x14ac:dyDescent="0.25">
      <c r="A10" t="s">
        <v>6</v>
      </c>
      <c r="B10" s="3">
        <v>545</v>
      </c>
    </row>
    <row r="11" spans="1:2" x14ac:dyDescent="0.25">
      <c r="A11" t="s">
        <v>7</v>
      </c>
      <c r="B11" s="3">
        <v>495</v>
      </c>
    </row>
    <row r="12" spans="1:2" x14ac:dyDescent="0.25">
      <c r="A12" t="s">
        <v>8</v>
      </c>
      <c r="B12" s="4">
        <f>SUM(B3:B11)</f>
        <v>19172.95</v>
      </c>
    </row>
    <row r="14" spans="1:2" x14ac:dyDescent="0.25">
      <c r="A14" t="s">
        <v>9</v>
      </c>
      <c r="B14" s="2">
        <v>43692</v>
      </c>
    </row>
    <row r="15" spans="1:2" x14ac:dyDescent="0.25">
      <c r="A15" t="s">
        <v>10</v>
      </c>
      <c r="B15" s="5">
        <f>+B1-B14</f>
        <v>320</v>
      </c>
    </row>
    <row r="17" spans="1:3" x14ac:dyDescent="0.25">
      <c r="B17" s="1" t="s">
        <v>17</v>
      </c>
      <c r="C17" s="1" t="s">
        <v>18</v>
      </c>
    </row>
    <row r="18" spans="1:3" x14ac:dyDescent="0.25">
      <c r="A18" t="s">
        <v>11</v>
      </c>
      <c r="B18" s="7">
        <f>+B$12/5*B$15/365</f>
        <v>3361.8323287671233</v>
      </c>
      <c r="C18" s="7">
        <f>+B12-B18</f>
        <v>15811.117671232878</v>
      </c>
    </row>
    <row r="19" spans="1:3" x14ac:dyDescent="0.25">
      <c r="A19" t="s">
        <v>12</v>
      </c>
      <c r="B19" s="6">
        <f>+B$12/5</f>
        <v>3834.59</v>
      </c>
      <c r="C19" s="6">
        <f>+C18-B19</f>
        <v>11976.527671232878</v>
      </c>
    </row>
    <row r="20" spans="1:3" x14ac:dyDescent="0.25">
      <c r="A20" t="s">
        <v>13</v>
      </c>
      <c r="B20" s="3">
        <f>+B$12/5</f>
        <v>3834.59</v>
      </c>
      <c r="C20" s="3">
        <f t="shared" ref="C20:C23" si="0">+C19-B20</f>
        <v>8141.9376712328776</v>
      </c>
    </row>
    <row r="21" spans="1:3" x14ac:dyDescent="0.25">
      <c r="A21" t="s">
        <v>14</v>
      </c>
      <c r="B21" s="3">
        <f>+B$12/5</f>
        <v>3834.59</v>
      </c>
      <c r="C21" s="3">
        <f t="shared" si="0"/>
        <v>4307.3476712328775</v>
      </c>
    </row>
    <row r="22" spans="1:3" x14ac:dyDescent="0.25">
      <c r="A22" t="s">
        <v>15</v>
      </c>
      <c r="B22" s="3">
        <f>+B$12/5</f>
        <v>3834.59</v>
      </c>
      <c r="C22" s="3">
        <f t="shared" si="0"/>
        <v>472.75767123287733</v>
      </c>
    </row>
    <row r="23" spans="1:3" x14ac:dyDescent="0.25">
      <c r="A23" t="s">
        <v>16</v>
      </c>
      <c r="B23" s="3">
        <f>+B$12/5*(365-B$15)/365</f>
        <v>472.75767123287676</v>
      </c>
      <c r="C23" s="3">
        <f t="shared" si="0"/>
        <v>5.6843418860808015E-13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SH_CUST_TECHFAST_02</dc:creator>
  <cp:lastModifiedBy>Steven Lee</cp:lastModifiedBy>
  <dcterms:created xsi:type="dcterms:W3CDTF">2021-02-16T02:43:38Z</dcterms:created>
  <dcterms:modified xsi:type="dcterms:W3CDTF">2021-09-01T00:33:49Z</dcterms:modified>
</cp:coreProperties>
</file>